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3.143.1\dadm$\DADM\2020\REDIMENSIONAMENTO DE UASG\"/>
    </mc:Choice>
  </mc:AlternateContent>
  <bookViews>
    <workbookView xWindow="0" yWindow="0" windowWidth="17256" windowHeight="5064"/>
  </bookViews>
  <sheets>
    <sheet name="Resumo" sheetId="1" r:id="rId1"/>
    <sheet name="Ponderação notas" sheetId="2" r:id="rId2"/>
    <sheet name="UASG atual" sheetId="3" r:id="rId3"/>
    <sheet name="Licitações 2018-2019" sheetId="4" r:id="rId4"/>
    <sheet name="Compras Diretas 2018-2019" sheetId="5" r:id="rId5"/>
    <sheet name="Regiões_RO" sheetId="6" r:id="rId6"/>
    <sheet name="Licitações Compartilhadas" sheetId="7" r:id="rId7"/>
  </sheets>
  <definedNames>
    <definedName name="_xlnm._FilterDatabase" localSheetId="3" hidden="1">'Licitações 2018-2019'!$A$1:$U$175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2" l="1"/>
  <c r="Q4" i="2"/>
  <c r="Q5" i="2"/>
  <c r="Q6" i="2"/>
  <c r="Q7" i="2"/>
  <c r="Q8" i="2"/>
  <c r="Q9" i="2"/>
  <c r="Q10" i="2"/>
  <c r="Q11" i="2"/>
  <c r="Q2" i="2"/>
  <c r="N3" i="2"/>
  <c r="N4" i="2"/>
  <c r="N5" i="2"/>
  <c r="N6" i="2"/>
  <c r="N7" i="2"/>
  <c r="N8" i="2"/>
  <c r="N9" i="2"/>
  <c r="N10" i="2"/>
  <c r="N11" i="2"/>
  <c r="N2" i="2"/>
  <c r="T12" i="2" l="1"/>
  <c r="Q12" i="2"/>
  <c r="R6" i="2" s="1"/>
  <c r="H8" i="1" s="1"/>
  <c r="N12" i="2"/>
  <c r="O3" i="2" s="1"/>
  <c r="D7" i="1" s="1"/>
  <c r="L7" i="2"/>
  <c r="J6" i="1" s="1"/>
  <c r="K12" i="2"/>
  <c r="L4" i="2" s="1"/>
  <c r="I6" i="1" s="1"/>
  <c r="H12" i="2"/>
  <c r="I4" i="2" s="1"/>
  <c r="I5" i="1" s="1"/>
  <c r="E12" i="2"/>
  <c r="F3" i="2" s="1"/>
  <c r="D4" i="1" s="1"/>
  <c r="B12" i="2"/>
  <c r="C4" i="2" s="1"/>
  <c r="U4" i="2"/>
  <c r="L3" i="2" l="1"/>
  <c r="D6" i="1" s="1"/>
  <c r="L11" i="2"/>
  <c r="G6" i="1" s="1"/>
  <c r="L10" i="2"/>
  <c r="L6" i="1" s="1"/>
  <c r="C10" i="2"/>
  <c r="C3" i="2"/>
  <c r="C11" i="2"/>
  <c r="U9" i="2"/>
  <c r="U5" i="2"/>
  <c r="E9" i="1" s="1"/>
  <c r="U6" i="2"/>
  <c r="U2" i="2"/>
  <c r="U8" i="2"/>
  <c r="I9" i="1"/>
  <c r="U10" i="2"/>
  <c r="U11" i="2"/>
  <c r="G9" i="1" s="1"/>
  <c r="U7" i="2"/>
  <c r="U3" i="2"/>
  <c r="O10" i="2"/>
  <c r="L7" i="1" s="1"/>
  <c r="C7" i="2"/>
  <c r="F10" i="2"/>
  <c r="L4" i="1" s="1"/>
  <c r="I10" i="2"/>
  <c r="L5" i="1" s="1"/>
  <c r="L6" i="2"/>
  <c r="H6" i="1" s="1"/>
  <c r="O6" i="2"/>
  <c r="H7" i="1" s="1"/>
  <c r="I6" i="2"/>
  <c r="H5" i="1" s="1"/>
  <c r="I11" i="2"/>
  <c r="G5" i="1" s="1"/>
  <c r="I3" i="2"/>
  <c r="D5" i="1" s="1"/>
  <c r="C6" i="2"/>
  <c r="F6" i="2"/>
  <c r="H4" i="1" s="1"/>
  <c r="I7" i="2"/>
  <c r="J5" i="1" s="1"/>
  <c r="O9" i="2"/>
  <c r="F7" i="1" s="1"/>
  <c r="O5" i="2"/>
  <c r="E7" i="1" s="1"/>
  <c r="R2" i="2"/>
  <c r="C8" i="1" s="1"/>
  <c r="R8" i="2"/>
  <c r="K8" i="1" s="1"/>
  <c r="R4" i="2"/>
  <c r="I8" i="1" s="1"/>
  <c r="R9" i="2"/>
  <c r="F8" i="1" s="1"/>
  <c r="C5" i="2"/>
  <c r="F4" i="2"/>
  <c r="I4" i="1" s="1"/>
  <c r="L9" i="2"/>
  <c r="F6" i="1" s="1"/>
  <c r="L5" i="2"/>
  <c r="E6" i="1" s="1"/>
  <c r="O2" i="2"/>
  <c r="C7" i="1" s="1"/>
  <c r="O8" i="2"/>
  <c r="K7" i="1" s="1"/>
  <c r="O4" i="2"/>
  <c r="I7" i="1" s="1"/>
  <c r="R11" i="2"/>
  <c r="G8" i="1" s="1"/>
  <c r="R7" i="2"/>
  <c r="J8" i="1" s="1"/>
  <c r="R3" i="2"/>
  <c r="D8" i="1" s="1"/>
  <c r="R5" i="2"/>
  <c r="E8" i="1" s="1"/>
  <c r="F9" i="2"/>
  <c r="F4" i="1" s="1"/>
  <c r="F5" i="2"/>
  <c r="E4" i="1" s="1"/>
  <c r="C9" i="2"/>
  <c r="F2" i="2"/>
  <c r="C4" i="1" s="1"/>
  <c r="F8" i="2"/>
  <c r="K4" i="1" s="1"/>
  <c r="I9" i="2"/>
  <c r="F5" i="1" s="1"/>
  <c r="I5" i="2"/>
  <c r="E5" i="1" s="1"/>
  <c r="C2" i="2"/>
  <c r="C3" i="1" s="1"/>
  <c r="C8" i="2"/>
  <c r="F11" i="2"/>
  <c r="G4" i="1" s="1"/>
  <c r="F7" i="2"/>
  <c r="J4" i="1" s="1"/>
  <c r="I2" i="2"/>
  <c r="C5" i="1" s="1"/>
  <c r="I8" i="2"/>
  <c r="K5" i="1" s="1"/>
  <c r="L2" i="2"/>
  <c r="C6" i="1" s="1"/>
  <c r="L8" i="2"/>
  <c r="K6" i="1" s="1"/>
  <c r="O11" i="2"/>
  <c r="G7" i="1" s="1"/>
  <c r="O7" i="2"/>
  <c r="J7" i="1" s="1"/>
  <c r="R10" i="2"/>
  <c r="L8" i="1" s="1"/>
  <c r="F9" i="1"/>
  <c r="D9" i="1"/>
  <c r="J9" i="1"/>
  <c r="L9" i="1"/>
  <c r="C9" i="1" l="1"/>
  <c r="C10" i="1" s="1"/>
  <c r="K3" i="1"/>
  <c r="H3" i="1"/>
  <c r="J3" i="1"/>
  <c r="E3" i="1"/>
  <c r="L3" i="1"/>
  <c r="G3" i="1"/>
  <c r="F3" i="1"/>
  <c r="D3" i="1"/>
  <c r="I3" i="1"/>
  <c r="K9" i="1"/>
  <c r="H9" i="1"/>
  <c r="J10" i="1" l="1"/>
  <c r="K10" i="1"/>
  <c r="I10" i="1"/>
  <c r="L10" i="1"/>
  <c r="H10" i="1"/>
  <c r="F10" i="1"/>
  <c r="D10" i="1"/>
  <c r="G10" i="1"/>
  <c r="E10" i="1"/>
</calcChain>
</file>

<file path=xl/sharedStrings.xml><?xml version="1.0" encoding="utf-8"?>
<sst xmlns="http://schemas.openxmlformats.org/spreadsheetml/2006/main" count="9734" uniqueCount="2150">
  <si>
    <t>Tempo UASG</t>
  </si>
  <si>
    <t>Critério</t>
  </si>
  <si>
    <t>Peso</t>
  </si>
  <si>
    <t>JARU</t>
  </si>
  <si>
    <t>CNPJ</t>
  </si>
  <si>
    <t>UG Executora</t>
  </si>
  <si>
    <t>UGE - Ativa</t>
  </si>
  <si>
    <t>UGE - Município</t>
  </si>
  <si>
    <t>10817343000105</t>
  </si>
  <si>
    <t>158148</t>
  </si>
  <si>
    <t>INST. FED. DE EDUC.,CIENC. E TEC. DE RONDONIA</t>
  </si>
  <si>
    <t>SIM</t>
  </si>
  <si>
    <t>0003</t>
  </si>
  <si>
    <t>PORTO VELHO</t>
  </si>
  <si>
    <t>10817343000440</t>
  </si>
  <si>
    <t>INST.FED.RONDONIA/CAMPUS COLORADO DO OESTE-RO</t>
  </si>
  <si>
    <t>0023</t>
  </si>
  <si>
    <t>COLORADO DO OESTE</t>
  </si>
  <si>
    <t>10817343000369</t>
  </si>
  <si>
    <t>INST.FED.RONDONIA/CAMPUS VILHENA</t>
  </si>
  <si>
    <t>0013</t>
  </si>
  <si>
    <t>VILHENA</t>
  </si>
  <si>
    <t>10817343000520</t>
  </si>
  <si>
    <t>158343</t>
  </si>
  <si>
    <t>INST.FED.RONDONIA/CAMPUS ARIQUEMES-RO</t>
  </si>
  <si>
    <t>0007</t>
  </si>
  <si>
    <t>ARIQUEMES</t>
  </si>
  <si>
    <t>10817343000601</t>
  </si>
  <si>
    <t>158345</t>
  </si>
  <si>
    <t>INST.FED.RONDONIA/CAMPUS PORTO VELHO CALAMA</t>
  </si>
  <si>
    <t>10817343000288</t>
  </si>
  <si>
    <t>INST.FED.RONDONIA/CAMPUS JI-PARANA</t>
  </si>
  <si>
    <t>0005</t>
  </si>
  <si>
    <t>JI-PARANA</t>
  </si>
  <si>
    <t>10817343000792</t>
  </si>
  <si>
    <t>158532</t>
  </si>
  <si>
    <t>INST.FED.RONDONIA/CAMPUS P. VELHO ZONA NORTE</t>
  </si>
  <si>
    <t>10817343000873</t>
  </si>
  <si>
    <t>158533</t>
  </si>
  <si>
    <t>INST.FED.RONDONIA/CAMPUS CACOAL</t>
  </si>
  <si>
    <t>0009</t>
  </si>
  <si>
    <t>CACOAL</t>
  </si>
  <si>
    <t>10817343000954</t>
  </si>
  <si>
    <t>158635</t>
  </si>
  <si>
    <t>INST.FED.RONDONIA/CAMPUS GUAJARA MIRIM</t>
  </si>
  <si>
    <t>0001</t>
  </si>
  <si>
    <t>GUAJARA-MIRIM</t>
  </si>
  <si>
    <t>10817343001098</t>
  </si>
  <si>
    <t>158636</t>
  </si>
  <si>
    <t>INST.FED.RONDONIA/CAMPUS JARU</t>
  </si>
  <si>
    <t>0015</t>
  </si>
  <si>
    <t>Nota (base 10)</t>
  </si>
  <si>
    <t>158148-REIT</t>
  </si>
  <si>
    <t>158341-COL</t>
  </si>
  <si>
    <t>158342-VLH</t>
  </si>
  <si>
    <t>158343-ARI</t>
  </si>
  <si>
    <t>158345-PVCAL</t>
  </si>
  <si>
    <t>158376-JIPA</t>
  </si>
  <si>
    <t>158532-PVZN</t>
  </si>
  <si>
    <t>158533-CAC</t>
  </si>
  <si>
    <t>158635-GJM</t>
  </si>
  <si>
    <t>158636-JARU</t>
  </si>
  <si>
    <t>Nota (base 100)</t>
  </si>
  <si>
    <t>TEMPO UASG</t>
  </si>
  <si>
    <t>Nº Servidores CCL</t>
  </si>
  <si>
    <t>SERVIDORES</t>
  </si>
  <si>
    <t>MAIOR VALOR:</t>
  </si>
  <si>
    <t>Nº Licitações Obras*</t>
  </si>
  <si>
    <t>Nº Licitações DEMO*</t>
  </si>
  <si>
    <t>MÉDIA PONDERADA:</t>
  </si>
  <si>
    <t>*Dados dos últimos 2 exercícios.</t>
  </si>
  <si>
    <t>*Dados de 2018 e 2019, exceto o tempo de UASG.</t>
  </si>
  <si>
    <t>Órgão Sup UResp Compra ID</t>
  </si>
  <si>
    <t>Órgão Vinc UResp Compra DESC</t>
  </si>
  <si>
    <t>Órgão UResp Compra ID</t>
  </si>
  <si>
    <t>Órgão UResp Compra DESC</t>
  </si>
  <si>
    <t>Cod UResp Compra DESC</t>
  </si>
  <si>
    <t>Cod UResp Compra NOME</t>
  </si>
  <si>
    <t>UF UResp Compra DESC</t>
  </si>
  <si>
    <t>Municipio UResp Compra DESC</t>
  </si>
  <si>
    <t>Número Processo Compra DESC</t>
  </si>
  <si>
    <t>Modalidade Compra DESC</t>
  </si>
  <si>
    <t>Identif Compra DESC</t>
  </si>
  <si>
    <t>Tipo Licitação DESC</t>
  </si>
  <si>
    <t>Inciso Disp Legal DESC</t>
  </si>
  <si>
    <t>Forma Compra DESC</t>
  </si>
  <si>
    <t>Objeto Compra DESC</t>
  </si>
  <si>
    <t>Dia Abert Sessão Publ ID</t>
  </si>
  <si>
    <t>Sit Atual Compra DESC</t>
  </si>
  <si>
    <t>Existência Result Compra DESC</t>
  </si>
  <si>
    <t>Dia Homologação Compra DESC</t>
  </si>
  <si>
    <t>Sub-rogação Compra DESC</t>
  </si>
  <si>
    <t>Valor Total Homologado</t>
  </si>
  <si>
    <t>MINISTERIO DA EDUCACAO</t>
  </si>
  <si>
    <t>INST.FED.DE EDUC.,CIENC.E TEC. DE RONDONIA</t>
  </si>
  <si>
    <t>INST.FED.DE EDUC.,CIENC.E TEC.DE RONDONIA</t>
  </si>
  <si>
    <t>RO</t>
  </si>
  <si>
    <t>23243012903201732</t>
  </si>
  <si>
    <t>Pregão</t>
  </si>
  <si>
    <t>15814805000072017</t>
  </si>
  <si>
    <t>Não se Aplica</t>
  </si>
  <si>
    <t>NAO SE APLICA</t>
  </si>
  <si>
    <t>SISRP</t>
  </si>
  <si>
    <t>Objeto: Pregão Eletrônico -  Registro de preços para futura e eventual contratação de empresa para prestação de serviços técnico-especializados na organização e realização de concurso público, incluídos a contratação de todo pessoal (apoio, fiscais, componentes da banca de avaliação das provas práticas, títulos e desempenho-didático) responsável pela elaboração, impressão e aplicação de provas para seleção de pessoas para o provimento dos cargos efetivos da carreira de Técnico-Administrativos em Educação</t>
  </si>
  <si>
    <t>Publicado</t>
  </si>
  <si>
    <t>Existe Resultado de Compra</t>
  </si>
  <si>
    <t>19 Mar 2018</t>
  </si>
  <si>
    <t>Não Subrogou Compra</t>
  </si>
  <si>
    <t>23243013939201733</t>
  </si>
  <si>
    <t>15814805000012018</t>
  </si>
  <si>
    <t>Objeto: Pregão Eletrônico -  Implantação do Registro de Preços, e sua posterior implementação para contratação de empresa(s) especializada(s), devidamente autorizada(s) pela Agência Nacional e Telecomunicações (ANATEL), para prestação de serviço acesso à Internet e/ou serviço de rede ponto a ponto  LAN to LAN , durante o período de 12 meses, a partir da data de assinatura da Ata de Registro de Preços, conforme especificações descritas no Termo de Referência.</t>
  </si>
  <si>
    <t>02 Fev 2018</t>
  </si>
  <si>
    <t>23243004948201814</t>
  </si>
  <si>
    <t>15814805000042018</t>
  </si>
  <si>
    <t>Objeto: Pregão Eletrônico -  Registro de preços para eventual contratação de empresa especializada para prestação do serviço de hospedagem com fornecimento de alimentação nos municípios de Porto Velho/RO, Ariquemes/RO, Ji-Paraná/RO, Cacoal/RO, Vilhena/RO, Guajará-Mirim/RO e Jaru/RO, conforme condições, quantidades e exigências estabelecidas neste Edital e seus anexos.</t>
  </si>
  <si>
    <t>Evento de Resultado de Julgamento Publicado</t>
  </si>
  <si>
    <t>26 Set 2018</t>
  </si>
  <si>
    <t>23243001038201880</t>
  </si>
  <si>
    <t>15814805000052018</t>
  </si>
  <si>
    <t>Objeto: Pregão Eletrônico -  Contratação de empresa especializada para prestação continuada de serviços de limpeza, asseio e conservação, que compreenderá o fornecimento de mão de obra e todo o material de consumo e equipamentos necessários e adequados à execução dos serviços, sob regime de execução indireta, pelo período de 12 (doze) meses, admitida a prorrogação nos termos da lei, conforme condições constantes do Termo de Referência e seus anexos.</t>
  </si>
  <si>
    <t>20 Set 2018</t>
  </si>
  <si>
    <t>23243019784201820</t>
  </si>
  <si>
    <t>15814805000062018</t>
  </si>
  <si>
    <t>Objeto: Pregão Eletrônico -  Registro de preços para eventual contratação de empresa especializada para montagem de divisórias em gesso acartonado, portas de vidro, janelas de vidro, remoção e reinstalação de divisórias e persianas, conforme condições constantes do Termo de Referência e seus anexos.</t>
  </si>
  <si>
    <t>08 Nov 2018</t>
  </si>
  <si>
    <t>23243003319201958</t>
  </si>
  <si>
    <t>15814805000012019</t>
  </si>
  <si>
    <t>Objeto: Pregão Eletrônico -  Contratação de empresa especializada em Certificação Digital A3.</t>
  </si>
  <si>
    <t>14 Mar 2019</t>
  </si>
  <si>
    <t>23243023507201811</t>
  </si>
  <si>
    <t>15814805000022019</t>
  </si>
  <si>
    <t>Objeto: Pregão Eletrônico -  Aquisição de materiais esportivos para subsidiar o projeto autodenominado "DELAS" do IFRO.</t>
  </si>
  <si>
    <t>05 Abr 2019</t>
  </si>
  <si>
    <t>23243003830201950</t>
  </si>
  <si>
    <t>15814805000042019</t>
  </si>
  <si>
    <t>Objeto: Pregão Eletrônico -  Aquisição de material de divulgação institucional, conforme condições, quantidades e exigências estabelecidas nas especificações detalhadas ao documento Anexo A - Especificações detalhadas e no Termo de Referência para atender o IFRO.</t>
  </si>
  <si>
    <t>13 Jun 2019</t>
  </si>
  <si>
    <t>23243005199201842</t>
  </si>
  <si>
    <t>15814805000052019</t>
  </si>
  <si>
    <t>Objeto: Pregão Eletrônico -  Contratação de empresa especializada para prestação continuada de serviços de licença de acesso à plataforma online de biblioteca virtual, para atender aos cursos ofertados pelos campi e polos EaD do IFRO, pelo período de 12 (doze) meses, admitida a prorrogação nos termos da lei, conforme condições e exigências estabelecidas no Termo de Referência.</t>
  </si>
  <si>
    <t>10 Jun 2019</t>
  </si>
  <si>
    <t>23243004048201958</t>
  </si>
  <si>
    <t>15814805000062019</t>
  </si>
  <si>
    <t>Objeto: Pregão Eletrônico -  Contratação de empresa especializada na prestação continuada de serviço de atendimento a pessoas com necessidades especiais, para atender os alunos do Instituto Federal de Educação, Ciência e Tecnologia de Rondônia - IFRO, pelo período de 12 (doze) meses, admitida a prorrogação nos termos da lei.</t>
  </si>
  <si>
    <t>21 Ago 2019</t>
  </si>
  <si>
    <t>23243010977201815</t>
  </si>
  <si>
    <t>15814805000072019</t>
  </si>
  <si>
    <t>Objeto: Pregão Eletrônico -  Aquisição de equipamentos e softwares de Datacenter (Hiperconvergência) para suprir as demandas do Instituto Federal de Rondônia - IFRO e do Instituto Federal do Mato Grosso - IFMT.</t>
  </si>
  <si>
    <t>04 Set 2019</t>
  </si>
  <si>
    <t>23243017721201839</t>
  </si>
  <si>
    <t>15814805000092019</t>
  </si>
  <si>
    <t>Objeto: Pregão Eletrônico -  Contratação de empresa especializada na prestação de serviços de outddor e busdoor para atender o Instituto Federal de Educação, Ciência e Tecnologia de Rondônia-IFRO, conforme condições, quantidades e exigências estabelecidas neste Edital e seus anexos.</t>
  </si>
  <si>
    <t>22 Out 2019</t>
  </si>
  <si>
    <t>23243000288201801</t>
  </si>
  <si>
    <t>Inexigibilidade de Licitação</t>
  </si>
  <si>
    <t>15814807000012018</t>
  </si>
  <si>
    <t>INCISO II</t>
  </si>
  <si>
    <t>SISPP</t>
  </si>
  <si>
    <t>Objeto: Participação da servidora Silvane Maria Pereira Brandão no curso de capacitação Gramática para Preparadores e Revisores de Texto.</t>
  </si>
  <si>
    <t>Encerrado</t>
  </si>
  <si>
    <t>01 Jan 1900</t>
  </si>
  <si>
    <t>23243002821201861</t>
  </si>
  <si>
    <t>Dispensa de Licitação</t>
  </si>
  <si>
    <t>15814806000012018</t>
  </si>
  <si>
    <t>INCISO I</t>
  </si>
  <si>
    <t>Objeto: Contratação de empresa especializada em prestação dos serviços de interligação elétrica da subestação de 300 KVA  aos blocos de sala de aula, prédio administrativo e prédio pedagógico, para atender a demanda urgente do IFRO-Campus Jaru.</t>
  </si>
  <si>
    <t>23243002290201814</t>
  </si>
  <si>
    <t>15814806000022018</t>
  </si>
  <si>
    <t>INCISO XXII</t>
  </si>
  <si>
    <t>Objeto: Contratação, por prazo indeterminado, de empresa especializada em serviços de energia elétrica, para atender a demanda do IFRO-Campus Jaru.</t>
  </si>
  <si>
    <t>23243001110201879</t>
  </si>
  <si>
    <t>15814806000032018</t>
  </si>
  <si>
    <t>Objeto: Contratação de empresa especializada na prestação de serviço de manutenção na central telefônica (PABX), para atender a demanda do IFRO-Reitoria.</t>
  </si>
  <si>
    <t>23243007788201865</t>
  </si>
  <si>
    <t>15814806000042018</t>
  </si>
  <si>
    <t>Objeto: Contratação de empresa especializada em serviços de avaliação de imóveis, para atender a demanda do IFRO.</t>
  </si>
  <si>
    <t>23243010169201858</t>
  </si>
  <si>
    <t>15814806000052018</t>
  </si>
  <si>
    <t>Objeto: Contratação de empresa especializada em locação de container banheiro com chuveiro para o JIFRO 2018.</t>
  </si>
  <si>
    <t>23243007516201865</t>
  </si>
  <si>
    <t>15814807000022018</t>
  </si>
  <si>
    <t>Objeto: Contratação de empresa especializada para prestação de cursos de capacitação sobre controle e registro acadêmico de Instituições de Ensino Superior, para atender a demanda do IFRO-Reitoria.</t>
  </si>
  <si>
    <t>23243008221201814</t>
  </si>
  <si>
    <t>15814807000032018</t>
  </si>
  <si>
    <t>Objeto: Pagamento de inscrições de servidores para participação no Congresso Brasileiro de Extensão Universitária, para atender a demanda do IFRO-Reitoria.</t>
  </si>
  <si>
    <t>23243009267201842</t>
  </si>
  <si>
    <t>15814807000042018</t>
  </si>
  <si>
    <t>Objeto: Contratação de empresa especializada para prestação de cursos de capacitação sobre Saúde Psíquica e Trabalho, para atender a demanda do IFRO-Reitoria.</t>
  </si>
  <si>
    <t>23243008680201890</t>
  </si>
  <si>
    <t>15814807000052018</t>
  </si>
  <si>
    <t>Objeto: Contratação de empresa especializada para prestação de cursos de capacitação sobre Avaliação Institucional e Estratégia de Gestão Educacional, para atender a demanda do IFRO-Reitoria.</t>
  </si>
  <si>
    <t>23243006133201870</t>
  </si>
  <si>
    <t>15814806000072018</t>
  </si>
  <si>
    <t>Objeto: Contratação de empresa especializada no fornecimento de vidro temperado, para atender a demanda do IFRO-Campus Jaru.</t>
  </si>
  <si>
    <t>23243010342201818</t>
  </si>
  <si>
    <t>15814806000062018</t>
  </si>
  <si>
    <t>Objeto: Contratação de empresa especializada no fornecimento de materiais de Tecnologia da Informação, para atender a demanda do IFRO-Reitoria.</t>
  </si>
  <si>
    <t>23243014220201809</t>
  </si>
  <si>
    <t>15814806000082018</t>
  </si>
  <si>
    <t>INCISO IV</t>
  </si>
  <si>
    <t>Objeto: Contratação de empresa especializada em serviços de agenciamento de viagens para voos regulares domésticos para atender a demanda do IFRO.</t>
  </si>
  <si>
    <t>23243014536201892</t>
  </si>
  <si>
    <t>15814806000092018</t>
  </si>
  <si>
    <t>Objeto: Contratação de empresa especializada no fornecimento de gêneros alimentícios para atender a demanda do IFRO-Campus Jaru no evento dia do estudante</t>
  </si>
  <si>
    <t>23243015098201880</t>
  </si>
  <si>
    <t>15814806000102018</t>
  </si>
  <si>
    <t>Objeto: Contratação de empresa especializada em serviços de transporte rodoviário de mobílias, bagagens e volumes em geral, para atender a demanda do IFRO-Reitoria</t>
  </si>
  <si>
    <t>23243011808201801</t>
  </si>
  <si>
    <t>15814807000062018</t>
  </si>
  <si>
    <t>Objeto: Pagamento de inscrição dos servidores no XXXVIII ENCONTRO NACIONAL DE DIRIGENTES DE PESSOAS E RECURSOS HUMANOS DAS INSTITUIÇÕES FEDERAIS DE ENSINO.</t>
  </si>
  <si>
    <t>23243017615201855</t>
  </si>
  <si>
    <t>15814807000072018</t>
  </si>
  <si>
    <t>CAPUT</t>
  </si>
  <si>
    <t>Objeto: Contratação de empresa internacional para participação da SETEC/MEC em parceria com o CONIF no Congresso Mundial de Escolas Politécnicas (WFCP 2018)</t>
  </si>
  <si>
    <t>23243017779201882</t>
  </si>
  <si>
    <t>15814807000082018</t>
  </si>
  <si>
    <t>Objeto: Participação de alunos e servidores da Rede Federal de Educação Tecnológica no evento no evento "Preparing for the Skills Future, now", organizado pela World Federation of Colleges and Polytechnics (WFCP)</t>
  </si>
  <si>
    <t>23243013639201835</t>
  </si>
  <si>
    <t>15814806000112018</t>
  </si>
  <si>
    <t>Objeto: Contratação de empresa especializada na prestação de curso de capacitação de  Python e Django , para atender a demanda do IFRO.</t>
  </si>
  <si>
    <t>23243008082201811</t>
  </si>
  <si>
    <t>15814806000122018</t>
  </si>
  <si>
    <t>INCISO XIII</t>
  </si>
  <si>
    <t>Objeto: Contratação de serviço de apoio na gestão operacional e financeira do projeto celebrado entre FUNASA e o IFRO, através da Fundação de Apoio ao Desenvolvimento da Ciência e Tecnologia (FACTO).</t>
  </si>
  <si>
    <t>23243000500201821</t>
  </si>
  <si>
    <t>15814806000132018</t>
  </si>
  <si>
    <t>INCISO X</t>
  </si>
  <si>
    <t>Objeto: Locação de espaço físico necessário ao funcionamento da Reitoria do IFRO pelo período de 36 (trinta e seis) meses, prorrogáveis na forma da lei.</t>
  </si>
  <si>
    <t>23243011270201826</t>
  </si>
  <si>
    <t>15814807000092018</t>
  </si>
  <si>
    <t>Objeto: Pagamento de Inscrição da servidora no Curso: GESTÃO DA COMUNICAÇÃO, DAS MÍDIAS SOCIAIS E DA ASSESSORIA DE IMPRENSA NA ADMINISTRAÇÃO PÚBLICA.</t>
  </si>
  <si>
    <t>23243007550201830</t>
  </si>
  <si>
    <t>15814807000102018</t>
  </si>
  <si>
    <t>Objeto: Pagamento de inscrição no CURSO: DE AUDITORIA GOVERNAMENTAL E CONTROLES INTERNO E EXTERNO NA ADMINISTRAÇÃO PÚBLICA.</t>
  </si>
  <si>
    <t>23243020448201820</t>
  </si>
  <si>
    <t>15814807000112018</t>
  </si>
  <si>
    <t>Objeto: Contratação de Empresa especializada visando à participação de 01 (um) servidor lotado na Reitoria/DGTI/CDSIS no curso: PM-83 Gerenciamento ágil de projetos de Software com Scrum.</t>
  </si>
  <si>
    <t>23243.019759/2018</t>
  </si>
  <si>
    <t>15814807000122018</t>
  </si>
  <si>
    <t>Objeto: Curso de capacitação In Company em elaboração de Plano Diretor de Tecnologia da Informação - PDTI (GTI-12), na cidade de Porto Velho/RO, turma de até 08 participantes.</t>
  </si>
  <si>
    <t>23243017587201876</t>
  </si>
  <si>
    <t>15814807000132018</t>
  </si>
  <si>
    <t>Objeto: Contratação de empresa especializada no serviço de divulgação em veículo de transporte coletivo (BUSDOOR), no município de Porto Velho/RO, para atender a demanda do PSU 2019/1 do IFRO.</t>
  </si>
  <si>
    <t>23243021196201856</t>
  </si>
  <si>
    <t>15814806000142018</t>
  </si>
  <si>
    <t>Objeto: Contratação de empresa especializada na locação, confecção, colagem e manutenção de cartazes em outdoor</t>
  </si>
  <si>
    <t>23243021836201828</t>
  </si>
  <si>
    <t>15814806000152018</t>
  </si>
  <si>
    <t>Objeto: Contratação, por prazo indeterminado, de empresa especializada no fornecimento de energia elétrica, para atender a demanda da Reitoria do IFRO</t>
  </si>
  <si>
    <t>23243021668201871</t>
  </si>
  <si>
    <t>15814806000162018</t>
  </si>
  <si>
    <t>Objeto: Contratação de empresa especializada na montagem, desmontagem, acondicionamento, carga e descarga de mobiliário do IFRO-Reitoria</t>
  </si>
  <si>
    <t>23243023951201837</t>
  </si>
  <si>
    <t>15814806000172018</t>
  </si>
  <si>
    <t>Objeto: Contratação de empresa especializada em serviços de instalação de aparelhos de ar condicionado, para atender a demanda do IFRO-Reitoria.</t>
  </si>
  <si>
    <t>2324302118620181</t>
  </si>
  <si>
    <t>15814807000142018</t>
  </si>
  <si>
    <t>Objeto: Contratação de empresa especializada para capacitação na ferramente Scrum que é uma metodologia que visa agilizar a gestão e planejamento de projetos de software, dividindo os projetos em ciclos, estabelecendo períodos para que um conjunto de atividades deve ser executado.</t>
  </si>
  <si>
    <t>23243025212201880</t>
  </si>
  <si>
    <t>15814806000182018</t>
  </si>
  <si>
    <t>Objeto: Contratação de empresa para prestação de serviços técnico-especializados na organização e realização de concurso público para atender a demanda do IFRO.</t>
  </si>
  <si>
    <t>23243025657201860</t>
  </si>
  <si>
    <t>15814806000192018</t>
  </si>
  <si>
    <t>Objeto: Contratação de empresa especializada em serviços de manutenção e conservação predial para atender a demanda do IFRO-Reitoria, nas quantidades e especificações detalhadas na planilha de custos anexa (SEI nº 0439162).</t>
  </si>
  <si>
    <t>23243025669201894</t>
  </si>
  <si>
    <t>15814807000152018</t>
  </si>
  <si>
    <t>Objeto: Contratação de empresa especializada no serviço de plataforma online para a organização de eventos técnicos e científicos, para utilização no VI Congresso de Ensino, Pesquisa e Extensão (CONPEX).</t>
  </si>
  <si>
    <t>23243003326201950</t>
  </si>
  <si>
    <t>15814807000012019</t>
  </si>
  <si>
    <t>Objeto: O objeto da contratação é a prestação de serviços, de publicação no Diário Oficial da União de atos oficiais e demais matérias de interesse do(a) CONTRATANTE, conforme estabelecido no Decreto nº 9.215, de 29/11/2017, combinado com a Portaria nº 283, de 2/10/2018,  alterações posteriores e demais cominações legais</t>
  </si>
  <si>
    <t>Subrogou Compra</t>
  </si>
  <si>
    <t>23243004716201947</t>
  </si>
  <si>
    <t>15814806000012019</t>
  </si>
  <si>
    <t>Objeto: Contratação de empresa especializada para o fornecimento de carga de Gás Liquefeito de Petróleo - GLP (13Kg) - de acordo com as normas atuais da Agência Nacional do Petróleo   ANP - para atender a Reitoria do Instituto Federal de Rondônia (IFRO), no ano de 2019.</t>
  </si>
  <si>
    <t>23243005701201904</t>
  </si>
  <si>
    <t>15814807000022019</t>
  </si>
  <si>
    <t>Objeto: Participação de servidores no 3º Congresso Brasileiro de Boas Práticas em Contratos e Compras Públicas.</t>
  </si>
  <si>
    <t>23243007621201985</t>
  </si>
  <si>
    <t>15814807000032019</t>
  </si>
  <si>
    <t>Objeto: Participação de servidora na conferência da Faubai 2019 "Global Community Engagement".</t>
  </si>
  <si>
    <t>23243004903201921</t>
  </si>
  <si>
    <t>15814806000022019</t>
  </si>
  <si>
    <t>Objeto: Aquisição de suprimentos para impressoras (toner) para atender a Reitoria do Instituto Federal de Rondônia (IFRO).</t>
  </si>
  <si>
    <t>23243007258201906</t>
  </si>
  <si>
    <t>15814806000032019</t>
  </si>
  <si>
    <t>Objeto: Aquisição de materiais eletroeletrônicos para atender o IFRO.</t>
  </si>
  <si>
    <t>23243007256201917</t>
  </si>
  <si>
    <t>15814806000042019</t>
  </si>
  <si>
    <t>Objeto: Contratação de empresa especializada em serviços de elaboração de projetos de engenharia, especialidade projetos elétricos, para atender a demanda do IFRO.</t>
  </si>
  <si>
    <t>23243006780201962</t>
  </si>
  <si>
    <t>15814806000052019</t>
  </si>
  <si>
    <t>Objeto: Contratação de empresa especializada em limpeza de terreno da Reitoria do IFRO.</t>
  </si>
  <si>
    <t>15814807000042019</t>
  </si>
  <si>
    <t>Objeto: Contratação de empresa especializada na prestação de serviços de publicidade legal/institucional para atender a Reitoria do Instituto Federal de Educação, Ciência e Tecnologia de Rondônia-IFRO.</t>
  </si>
  <si>
    <t>23243014031201917</t>
  </si>
  <si>
    <t>15814806000062019</t>
  </si>
  <si>
    <t>Objeto: Contratação de empresa especializada em locação de container banheiro com chuveiro para o JIFRO 2019.</t>
  </si>
  <si>
    <t>23243015058201919</t>
  </si>
  <si>
    <t>15814806000072019</t>
  </si>
  <si>
    <t>Objeto: Contratação de empresa especializada em serviços de levantamento topográfico com elaboração de Projeto Planialtimétrico e Sondagem a Percussão, para atender a demanda do IFRO, nas quantidades e especificações detalhadas no Projeto Básico.</t>
  </si>
  <si>
    <t>23243014735201981</t>
  </si>
  <si>
    <t>15814806000082019</t>
  </si>
  <si>
    <t>Objeto: Contratação de empresa especializada na prestação do serviço de publicidade legal/institucional impressa e/ou eletrônica, que envolve publicação em jornais de grande circulação, TV, rádio e internet, para atender as necessidades do Instituto Federal de Rondônia-IFRO.</t>
  </si>
  <si>
    <t>23243.010675/2019</t>
  </si>
  <si>
    <t>15814807000052019</t>
  </si>
  <si>
    <t>Objeto: Curso de capacitação In Company em Acessibilidade com carga horária de 32 horas, que será realizado no município de Porto Velho/RO, para uma turma de até 30 servidores, tendo como público-alvo os servidores membros da Comissão de Elaboração do Manual Padronizado de Acessibilidade nos Ambientes do IFRO e demais envolvidos.</t>
  </si>
  <si>
    <t>23243017671201971</t>
  </si>
  <si>
    <t>15814806000092019</t>
  </si>
  <si>
    <t>Objeto: Contratação de empresa especializada para a prestação de serviços de confecção de troféus, medalhas e marcação de pista de atletismo para atender a demanda dos Jogos do Instituto Federal de Rondônia - JIFRO, que ocorrerão entre os dia 23 e 26 de  agosto do corrente ano.</t>
  </si>
  <si>
    <t>23243015874201922</t>
  </si>
  <si>
    <t>15814807000062019</t>
  </si>
  <si>
    <t>Objeto: Participação de servidora no curso de Controle e Registro Acadêmico de Instituições de Ensino Superior.</t>
  </si>
  <si>
    <t>23243015972201957</t>
  </si>
  <si>
    <t>15814807000072019</t>
  </si>
  <si>
    <t>Objeto: Capacitação de servidor no curso de Infraestrutura ágil com práticas DEVOPS usando Docker, Git, Jenkins, Puppet e Ansible  - PAC 2019.</t>
  </si>
  <si>
    <t>23243015972201960</t>
  </si>
  <si>
    <t>15814807000082019</t>
  </si>
  <si>
    <t>Objeto: Capacitação de servidor no curso de Gestão de Documentos Públicos - PAC 2019.</t>
  </si>
  <si>
    <t>23243011418201911</t>
  </si>
  <si>
    <t>15814807000092019</t>
  </si>
  <si>
    <t>Objeto: Contratação de empresa especializada na prestação do WORKSHOP VOCÊ POSITIVO: Seja o melhor você que puder, para atender a demanda do IFRO - Reitoria.</t>
  </si>
  <si>
    <t>23243.01805720192</t>
  </si>
  <si>
    <t>15814807000102019</t>
  </si>
  <si>
    <t>Objeto: Participação da servidora do IFRO - Elizangélica Fernandes da Silva no VI Congresso Nacional de Educação - CONEDU.</t>
  </si>
  <si>
    <t>23243017775201985</t>
  </si>
  <si>
    <t>15814807000112019</t>
  </si>
  <si>
    <t>Objeto: Capacitação da servidora do IFRO - Gricia Aparecida Rodrigues de Souza - no curso de Inteligência Emocional - PAC 2019</t>
  </si>
  <si>
    <t>23243024586201969</t>
  </si>
  <si>
    <t>15814806000102019</t>
  </si>
  <si>
    <t>Objeto: Recarga de toner (preto ou colorido) para impressora HP Color M551, série 250 ou 400, com rendimento de impressões em quantidade e qualidade equivalentes ao toner original.</t>
  </si>
  <si>
    <t>15814806000112019</t>
  </si>
  <si>
    <t>23243023507201901</t>
  </si>
  <si>
    <t>15814807000122019</t>
  </si>
  <si>
    <t>Objeto: Capacitação da servidora Gricia Aparecida Rodrigues de Sousa</t>
  </si>
  <si>
    <t>23243023363201984</t>
  </si>
  <si>
    <t>15814807000132019</t>
  </si>
  <si>
    <t>Objeto: Capacitação de 01 (um) servidor no "Seminário Nacional de Governança, Riscos e Integridade no Setor Público"</t>
  </si>
  <si>
    <t>23243023904201974</t>
  </si>
  <si>
    <t>15814807000142019</t>
  </si>
  <si>
    <t>Objeto: Curso de capacitação In Company em Gerencia de containers com Docker e Kubernetes, 16 horas, que será realizado no município de Porto Velho/RO, para uma turma de 12 servidores, tendo como público-alvo os servidores da Coordenação de Suporte e Rede e Coordenação de Desenvolvimento de Sistemas</t>
  </si>
  <si>
    <t>Evento de Revogação Publicado</t>
  </si>
  <si>
    <t>15814807000152019</t>
  </si>
  <si>
    <t>Objeto: Curso de capacitação In Company em Gerencia de containers com Docker e Kubernetes, 16 horas, que será realizado no  município de Porto Velho/RO, para uma turma de 12 servidores, tendo como público-alvo os servidores da Coordenação de  Suporte e Rede e Coordenação de Desenvolvimento de Sistemas</t>
  </si>
  <si>
    <t>23243024797201900</t>
  </si>
  <si>
    <t>15814807000162019</t>
  </si>
  <si>
    <t>Objeto: Contratação da empresa ASSOCIACAO BRASILEIRA DE STARTUPS na 6ª edição da Conferência Anual de Startups e Empreendedorismo</t>
  </si>
  <si>
    <t>23243013877201921</t>
  </si>
  <si>
    <t>15814807000172019</t>
  </si>
  <si>
    <t>Objeto: Curso Eventos, Cerimonial e Protocolo Nacional e Internacional, a ser realizado na Reitoria do IFRO para turma de 20 servidores, tendo como público alvo servidores da Ascom/Comunicadores dos Campi/Gabinete do IFRO.</t>
  </si>
  <si>
    <t>23243024382201928</t>
  </si>
  <si>
    <t>15814807000182019</t>
  </si>
  <si>
    <t>Objeto: Curso de capacitação In Company sobre o Novo Decreto do Pregão Eletrônico (nº 10.024/2019) para o aperfeiçoamento de trinta servidores com no mínimo 24h.</t>
  </si>
  <si>
    <t>23243017162201948</t>
  </si>
  <si>
    <t>15814806000122019</t>
  </si>
  <si>
    <t>Objeto: Contratação de empresas especializadas em confecção de placas, para atender a demanda da Reitoria e do Campus Avançado São Miguel do Guaporé-IFRO.</t>
  </si>
  <si>
    <t>INST.FED.DE RONDONIA/CAMPUS COLORADO DO OESTE</t>
  </si>
  <si>
    <t>23243015974201797</t>
  </si>
  <si>
    <t>15834105000312017</t>
  </si>
  <si>
    <t>Objeto: Pregão Eletrônico -  Contratação de Empresa Especializada em Serviço de Limpeza e Conservação</t>
  </si>
  <si>
    <t>23 Fev 2018</t>
  </si>
  <si>
    <t>23243013136201860</t>
  </si>
  <si>
    <t>15834105000172018</t>
  </si>
  <si>
    <t>Objeto: Pregão Eletrônico -  Cancessão ONEROSA DE USO DE BEM PÚBLICO PARA EXPLORAÇÃO DE SERVIÇOS DE CANTINA ESCOLAR,</t>
  </si>
  <si>
    <t>02 Out 2018</t>
  </si>
  <si>
    <t>23243010195201886</t>
  </si>
  <si>
    <t>15834105000182018</t>
  </si>
  <si>
    <t>Objeto: Pregão Eletrônico -  Contratação de Serviço de Vigilância</t>
  </si>
  <si>
    <t>12 Nov 2018</t>
  </si>
  <si>
    <t>23243014357201855</t>
  </si>
  <si>
    <t>15834105000192018</t>
  </si>
  <si>
    <t>Objeto: Pregão Eletrônico -  Manutenção preventiva e corretiva de ordenhadeira</t>
  </si>
  <si>
    <t>28 Set 2018</t>
  </si>
  <si>
    <t>15834105000252018</t>
  </si>
  <si>
    <t>Objeto: Pregão Eletrônico -  Contratação de Serviço de Manutenção no Sistema de Ordenha</t>
  </si>
  <si>
    <t>06 Nov 2018</t>
  </si>
  <si>
    <t>23243024905201855</t>
  </si>
  <si>
    <t>15834105000302019</t>
  </si>
  <si>
    <t>Objeto: Pregão Eletrônico -  Contratação de Empresa Especializada na Prestação de Serviço de Gestão Patrimonial,</t>
  </si>
  <si>
    <t>23243008652201953</t>
  </si>
  <si>
    <t>15834105000092019</t>
  </si>
  <si>
    <t>26 Ago 2019</t>
  </si>
  <si>
    <t>23243021367201928</t>
  </si>
  <si>
    <t>15834105000182019</t>
  </si>
  <si>
    <t>Objeto: Pregão Eletrônico -  Contratação de  MANUTENÇÃO PREVENTIVA E CORRETIVA EM EQUIPAMENTOS DE LABORATÓRIOS, TOPOGRÁFICOS E METEOROLÓGICOS.</t>
  </si>
  <si>
    <t>18 Nov 2019</t>
  </si>
  <si>
    <t>23243018073201919</t>
  </si>
  <si>
    <t>15834105000212019</t>
  </si>
  <si>
    <t>Objeto: Pregão Eletrônico -  Contratação de Serviço de Manutenção em Poços Semi-Artesianos</t>
  </si>
  <si>
    <t>06 Dez 2019</t>
  </si>
  <si>
    <t>23243017334201711</t>
  </si>
  <si>
    <t>15834105000322017</t>
  </si>
  <si>
    <t>Objeto: Pregão Eletrônico -  Aquisição de produtos agropecuários 2</t>
  </si>
  <si>
    <t>23 Jan 2018</t>
  </si>
  <si>
    <t>23243002243201828</t>
  </si>
  <si>
    <t>15834105000012018</t>
  </si>
  <si>
    <t>Objeto: Pregão Eletrônico -  Aquisição de concentrado,ração, animal</t>
  </si>
  <si>
    <t>28 Fev 2018</t>
  </si>
  <si>
    <t>23243000880201802</t>
  </si>
  <si>
    <t>15834105000032018</t>
  </si>
  <si>
    <t>Objeto: Pregão Eletrônico -  Aquisição de Combustível e óleo lubrificante.</t>
  </si>
  <si>
    <t>27 Fev 2018</t>
  </si>
  <si>
    <t>23243019578201739</t>
  </si>
  <si>
    <t>15834105000332017</t>
  </si>
  <si>
    <t>Objeto: Pregão Eletrônico -  Aquisição de produtos alimentícios 2</t>
  </si>
  <si>
    <t>01 Fev 2018</t>
  </si>
  <si>
    <t>23243000693201811</t>
  </si>
  <si>
    <t>15834105000022018</t>
  </si>
  <si>
    <t>Objeto: Pregão Eletrônico -  Aquisição futura e parcelada de produtos de limpeza e higienização.</t>
  </si>
  <si>
    <t>08 Mar 2018</t>
  </si>
  <si>
    <t>23243002041201811</t>
  </si>
  <si>
    <t>15834105000042018</t>
  </si>
  <si>
    <t>Objeto: Pregão Eletrônico -  Papel fotográfico, tintas e toners</t>
  </si>
  <si>
    <t>27 Mar 2018</t>
  </si>
  <si>
    <t>23243001486201883</t>
  </si>
  <si>
    <t>15834105000052018</t>
  </si>
  <si>
    <t>Objeto: Pregão Eletrônico -  Aquisição de Equipamento de proteção individual e coletiva</t>
  </si>
  <si>
    <t>12 Abr 2018</t>
  </si>
  <si>
    <t>23243002583201893</t>
  </si>
  <si>
    <t>15834105000062018</t>
  </si>
  <si>
    <t>Objeto: Pregão Eletrônico -  Aquisição futura e parcelada de placas de sinalização e material de divulgação</t>
  </si>
  <si>
    <t>21 Mar 2018</t>
  </si>
  <si>
    <t>23243002998201867</t>
  </si>
  <si>
    <t>15834105000072018</t>
  </si>
  <si>
    <t>Objeto: Pregão Eletrônico -  Aquisição de Acondicionamento e embalagem, copa e cozinha</t>
  </si>
  <si>
    <t>03 Mai 2018</t>
  </si>
  <si>
    <t>23243004785201870</t>
  </si>
  <si>
    <t>15834105000092018</t>
  </si>
  <si>
    <t>Objeto: Pregão Eletrônico -  Aquisição de equipamento para laboratórios e refrigeração</t>
  </si>
  <si>
    <t>23 Abr 2018</t>
  </si>
  <si>
    <t>23243004415201832</t>
  </si>
  <si>
    <t>15834105000082018</t>
  </si>
  <si>
    <t>Objeto: Pregão Eletrônico -  Aquisição Futura e Parcelada de Materiais de Construção.</t>
  </si>
  <si>
    <t>03 Ago 2018</t>
  </si>
  <si>
    <t>23243000806320189</t>
  </si>
  <si>
    <t>15834105000102018</t>
  </si>
  <si>
    <t>Objeto: Pregão Eletrônico -  Aquisição de carga de extintor, gás, agua e carvão</t>
  </si>
  <si>
    <t>08 Mai 2018</t>
  </si>
  <si>
    <t>23243009057201854</t>
  </si>
  <si>
    <t>15834105000112018</t>
  </si>
  <si>
    <t>Objeto: Pregão Eletrônico -  Aquisição de Acervo Bibliografico</t>
  </si>
  <si>
    <t>05 Jun 2018</t>
  </si>
  <si>
    <t>23243010180201818</t>
  </si>
  <si>
    <t>15834105000122018</t>
  </si>
  <si>
    <t>Objeto: Pregão Eletrônico -  Aquisição de Materiais de Expediente e outros.</t>
  </si>
  <si>
    <t>30 Jul 2018</t>
  </si>
  <si>
    <t>23243011193201812</t>
  </si>
  <si>
    <t>15834105000132018</t>
  </si>
  <si>
    <t>Objeto: Contratação de serviço de mecanização</t>
  </si>
  <si>
    <t>28 Ago 2018</t>
  </si>
  <si>
    <t>23243014140201845</t>
  </si>
  <si>
    <t>15834105000152018</t>
  </si>
  <si>
    <t>Objeto: Pregão Eletrônico -  Aquisição de Produtos para manutenção Predial</t>
  </si>
  <si>
    <t>17 Ago 2018</t>
  </si>
  <si>
    <t>23243011180201835</t>
  </si>
  <si>
    <t>15834105000162018</t>
  </si>
  <si>
    <t>Objeto: Pregão Eletrônico -  Reagentes e vidraria</t>
  </si>
  <si>
    <t>29 Ago 2018</t>
  </si>
  <si>
    <t>23243018129201854</t>
  </si>
  <si>
    <t>15834105000202018</t>
  </si>
  <si>
    <t>Objeto: Pregão Eletrônico -  Aquisição de reagentes e vidraria</t>
  </si>
  <si>
    <t>23243017760201836</t>
  </si>
  <si>
    <t>15834105000212018</t>
  </si>
  <si>
    <t>Objeto: Pregão Eletrônico -  Aquisição Futura e Parcelada de Produtos Agropecuários.</t>
  </si>
  <si>
    <t>23 Nov 2018</t>
  </si>
  <si>
    <t>23243018944201813</t>
  </si>
  <si>
    <t>15834105000222018</t>
  </si>
  <si>
    <t>Objeto: Pregão Eletrônico -  Aquisição de Gêneros Alimentícios</t>
  </si>
  <si>
    <t>20 Dez 2018</t>
  </si>
  <si>
    <t>23243009846201895</t>
  </si>
  <si>
    <t>15834105000232018</t>
  </si>
  <si>
    <t>Objeto: Pregão Eletrônico -  AQUISIÇÃO DE Equipamentos  de laboratórios e Unidades de Ensino,</t>
  </si>
  <si>
    <t>22 Nov 2018</t>
  </si>
  <si>
    <t>23243022015201817</t>
  </si>
  <si>
    <t>15834105000262018</t>
  </si>
  <si>
    <t>Objeto: Pregão Eletrônico -  Aquisição de Combustível e óleo lubrificante</t>
  </si>
  <si>
    <t>19 Nov 2018</t>
  </si>
  <si>
    <t>23243023722201812</t>
  </si>
  <si>
    <t>15834105000272018</t>
  </si>
  <si>
    <t>Objeto: Pregão Eletrônico -  Produtos Agropecuários</t>
  </si>
  <si>
    <t>15 Jan 2019</t>
  </si>
  <si>
    <t>23243023775201833</t>
  </si>
  <si>
    <t>15834105000282018</t>
  </si>
  <si>
    <t>Objeto: Pregão Eletrônico -  Aquisição de Equipamento para laboratórios e Alojamentos</t>
  </si>
  <si>
    <t>30 Jan 2019</t>
  </si>
  <si>
    <t>23243023783201880</t>
  </si>
  <si>
    <t>15834105000292018</t>
  </si>
  <si>
    <t>Objeto: Pregão Eletrônico -  Aquisição de Gêneros Alimentícios.</t>
  </si>
  <si>
    <t>08 Jan 2019</t>
  </si>
  <si>
    <t>23243024208201802</t>
  </si>
  <si>
    <t>15834105000012019</t>
  </si>
  <si>
    <t>Objeto: Pregão Eletrônico -  Aquisição equipamentos de tecnologia da informação, com garantia on-site</t>
  </si>
  <si>
    <t>04 Jun 2019</t>
  </si>
  <si>
    <t>23243001690201985</t>
  </si>
  <si>
    <t>15834105000022019</t>
  </si>
  <si>
    <t>Objeto: Pregão Eletrônico -  Produtos de Limpeza, Higienização, Equipamento de Proteção Individual e Coletiva.</t>
  </si>
  <si>
    <t>03 Abr 2019</t>
  </si>
  <si>
    <t>23243003263201931</t>
  </si>
  <si>
    <t>15834105000032019</t>
  </si>
  <si>
    <t>Objeto: Pregão Eletrônico -  Recarga e peças para extintores, gases, nitrogênio líquido, carvão vegetal e agua mineral</t>
  </si>
  <si>
    <t>07 Mar 2019</t>
  </si>
  <si>
    <t>23243.003798/2019</t>
  </si>
  <si>
    <t>15834105000042019</t>
  </si>
  <si>
    <t>Objeto: Pregão Eletrônico -  Aquisição de Produtos de Acondicionamento, Embalagem, Copa e Cozinha.</t>
  </si>
  <si>
    <t>25 Abr 2019</t>
  </si>
  <si>
    <t>23243004016201952</t>
  </si>
  <si>
    <t>15834105000052019</t>
  </si>
  <si>
    <t>Objeto: Pregão Eletrônico -  Material de Manutenção prédial</t>
  </si>
  <si>
    <t>23243004613201987</t>
  </si>
  <si>
    <t>15834105000062019</t>
  </si>
  <si>
    <t>Objeto: Pregão Eletrônico -  Aquisição de placas e adesivos</t>
  </si>
  <si>
    <t>24 Abr 2019</t>
  </si>
  <si>
    <t>23243006065201920</t>
  </si>
  <si>
    <t>15834105000072019</t>
  </si>
  <si>
    <t>Objeto: Pregão Eletrônico -  Aquisição de Toner e Tinta para Impressores, Acessórios de Tecnologia da Informação e Materiais de Expediente</t>
  </si>
  <si>
    <t>08 Jul 2019</t>
  </si>
  <si>
    <t>23243007070201950</t>
  </si>
  <si>
    <t>15834105000082019</t>
  </si>
  <si>
    <t>Objeto: Pregão Eletrônico -  Aquisição de Maquinas Aquicolas</t>
  </si>
  <si>
    <t>24 Mai 2019</t>
  </si>
  <si>
    <t>23243010746201992</t>
  </si>
  <si>
    <t>15834105000102019</t>
  </si>
  <si>
    <t>Objeto: Pregão Eletrônico -  Aquisição de Materiais de Construção.</t>
  </si>
  <si>
    <t>23 Set 2019</t>
  </si>
  <si>
    <t>23243012815201901</t>
  </si>
  <si>
    <t>15834105000112019</t>
  </si>
  <si>
    <t>Objeto: Pregão Eletrônico -  Reagente e acessórios para laboratório</t>
  </si>
  <si>
    <t>06 Set 2019</t>
  </si>
  <si>
    <t>23243013316201922</t>
  </si>
  <si>
    <t>15834105000122019</t>
  </si>
  <si>
    <t>Objeto: Pregão Eletrônico -  Aquisição de Equipamentos e Mobiliario</t>
  </si>
  <si>
    <t>05 Nov 2019</t>
  </si>
  <si>
    <t>23243014972201942</t>
  </si>
  <si>
    <t>15834105000142019</t>
  </si>
  <si>
    <t>Objeto: Pregão Eletrônico -  Aquisição material esportivo e outros</t>
  </si>
  <si>
    <t>17 Set 2019</t>
  </si>
  <si>
    <t>23243015562201919</t>
  </si>
  <si>
    <t>15834105000152019</t>
  </si>
  <si>
    <t>Objeto: Pregão Eletrônico -  Aquisição de produtos agropecuários</t>
  </si>
  <si>
    <t>29 Out 2019</t>
  </si>
  <si>
    <t>23243020300201976</t>
  </si>
  <si>
    <t>15834105000172019</t>
  </si>
  <si>
    <t>Objeto: Pregão Eletrônico -  Aquisição de combustíveis e lubrificantes</t>
  </si>
  <si>
    <t>14 Nov 2019</t>
  </si>
  <si>
    <t>23243020227201932</t>
  </si>
  <si>
    <t>15834105000162019</t>
  </si>
  <si>
    <t>29 Nov 2019</t>
  </si>
  <si>
    <t>23243021436201901</t>
  </si>
  <si>
    <t>15834105000192019</t>
  </si>
  <si>
    <t>Objeto: Pregão Eletrônico -  Aquisição de livros</t>
  </si>
  <si>
    <t>31 Out 2019</t>
  </si>
  <si>
    <t>23243022036201913</t>
  </si>
  <si>
    <t>15834105000202019</t>
  </si>
  <si>
    <t>Objeto: Pregão Eletrônico -  Aquisição de  PRODUTOS E EQUIPAMENTOS DIVERSOS.</t>
  </si>
  <si>
    <t>11 Nov 2019</t>
  </si>
  <si>
    <t>23243002763201875</t>
  </si>
  <si>
    <t>15834106000062018</t>
  </si>
  <si>
    <t>Objeto: Contratação de Serviço de Limpeza e Conservação de 27.308,24 m2 contendo áreas internas piso frio, laboratórios, almoxarifado e galpão, oficina, espaço livre, banheiros, aréas externas, esquadrias sem exposição a riscos e área hospitalar</t>
  </si>
  <si>
    <t>23243005370201813</t>
  </si>
  <si>
    <t>15834106000012018</t>
  </si>
  <si>
    <t>Objeto: Aquisição de Calcário.</t>
  </si>
  <si>
    <t>23243006169201853</t>
  </si>
  <si>
    <t>15834106000022018</t>
  </si>
  <si>
    <t>Objeto: Meio de Cultura - Mistura salina basal de marashige e skoog, testado em culturas de células vegetais</t>
  </si>
  <si>
    <t>23243006108201896</t>
  </si>
  <si>
    <t>15834106000032018</t>
  </si>
  <si>
    <t>Objeto: Reparo na Cobertura do Ginasio</t>
  </si>
  <si>
    <t>23243006314201808</t>
  </si>
  <si>
    <t>15834106000042018</t>
  </si>
  <si>
    <t>Objeto: Metodologias Ativas na Docência da Educação Superior - Carta Consulta Ltda ,</t>
  </si>
  <si>
    <t>23243010471201814</t>
  </si>
  <si>
    <t>15834106000052018</t>
  </si>
  <si>
    <t>Objeto: Aquisição de portão e conexão de misturador</t>
  </si>
  <si>
    <t>23243011134201836</t>
  </si>
  <si>
    <t>15834106000092018</t>
  </si>
  <si>
    <t>Objeto: Inscrição em capacitação</t>
  </si>
  <si>
    <t>23243011764201819</t>
  </si>
  <si>
    <t>15834106000102018</t>
  </si>
  <si>
    <t>Objeto: Aquisição de material de expediente</t>
  </si>
  <si>
    <t>23243010495201865</t>
  </si>
  <si>
    <t>15834106000112018</t>
  </si>
  <si>
    <t>Objeto: Serviço de Marcenaria</t>
  </si>
  <si>
    <t>23243010464201812</t>
  </si>
  <si>
    <t>15834106000122018</t>
  </si>
  <si>
    <t>Objeto: Contratação de Serviço de Manutenção de Equipamentos Eletricos</t>
  </si>
  <si>
    <t>23243006150201815</t>
  </si>
  <si>
    <t>15834106000132018</t>
  </si>
  <si>
    <t>Objeto: Aquisição de Moden  Wi-fi serial B12T+CB Alim P4 COM Flat CABLE RS 232 MACHOXMACHO CROSS,1M</t>
  </si>
  <si>
    <t>23243013896201877</t>
  </si>
  <si>
    <t>15834106000142018</t>
  </si>
  <si>
    <t>Objeto: Inscrição em Curso do XXXVIII Encontro Nacional de Dirigentes de Pessoal e Recursos Humanos das Instituições Federais de Ensino - Instituto Federal de Educação, Ciência e Tecnologia de Alagoas,</t>
  </si>
  <si>
    <t>23243013895201822</t>
  </si>
  <si>
    <t>15834106000152018</t>
  </si>
  <si>
    <t>Objeto: Curso XXXVIII Encontro Nacional de Dirigentes de Pessoal e Recursos Humanos das Instituições Federais de Ensino - Instituto Federal de Educação, Ciência e Tecnologia de Alagoas,</t>
  </si>
  <si>
    <t>23243013092201878</t>
  </si>
  <si>
    <t>15834106000072018</t>
  </si>
  <si>
    <t>INCISO XXX</t>
  </si>
  <si>
    <t>Objeto: Aquisição exclusiva de gêneros alimentícios produzidos por   AGRICULTORES  E  EMPREENDEDORES   DE  BASE FAMILIAR  RURAL ORGANIZADOS EM GRUPO   FORMAL (organizações produtivas detentoras de Declaração de Aptidão ao PRONAF - DAP Jurídica) E INFORMAL (agricultores familiares, detentores de Declaração de Aptidão ao PRONAF - DAP Física, organizados em grupos) e sobre os Fornecedores Individuais (detentores de DAP Física),  para atender ao IFRO Campus Colorado do Oeste, pelo período de 04</t>
  </si>
  <si>
    <t>23243017427201827</t>
  </si>
  <si>
    <t>15834106000162018</t>
  </si>
  <si>
    <t>Objeto: Manutenção em Equipamento de Laboratório - ESPECTROFOTÔMETRO.</t>
  </si>
  <si>
    <t>23243014895201840</t>
  </si>
  <si>
    <t>15834106000172018</t>
  </si>
  <si>
    <t>Objeto: Manutenção em Equipamento Teodolito.</t>
  </si>
  <si>
    <t>23243017495201896</t>
  </si>
  <si>
    <t>15834106000182018</t>
  </si>
  <si>
    <t>Objeto: Aquisição de mudas para ser usadas em projeto de paisagismo, professor Willian Mota.</t>
  </si>
  <si>
    <t>23243017059201817</t>
  </si>
  <si>
    <t>15834106000192018</t>
  </si>
  <si>
    <t>Objeto: Elaboração de projeto arquitetônico, estrutural, elétrico, hidráulico, sanitário, planilha orçamentaria , cronograma físico financeiro, composição de BDI, memorial descritivo, especificação técnica e memorial de calculo para reforma da Coordenação de Animais de Médio Porte e Construções de Barracões de Pre-Moldados para suinocultura no IFRO/Campos Colorado do Oeste</t>
  </si>
  <si>
    <t>23243017568201840</t>
  </si>
  <si>
    <t>15834106000202018</t>
  </si>
  <si>
    <t>Objeto: Aquisição de Produtos de Limpeza Industrial.</t>
  </si>
  <si>
    <t>23243019131201841</t>
  </si>
  <si>
    <t>15834106000212018</t>
  </si>
  <si>
    <t>Objeto: Aquisições de Pães</t>
  </si>
  <si>
    <t>23243017372201855</t>
  </si>
  <si>
    <t>15834106000222018</t>
  </si>
  <si>
    <t>Objeto: Manutenção em Equipamento de Data Show</t>
  </si>
  <si>
    <t>23243019990201830</t>
  </si>
  <si>
    <t>15834106000232018</t>
  </si>
  <si>
    <t>Objeto: Aquisição de material de expediente de impressão (Tonner).Toner Brother TN880, para impressora MFC-L8500DW, Multi Funcional Center. Original da Fabrica</t>
  </si>
  <si>
    <t>23243020881201865</t>
  </si>
  <si>
    <t>15834106000242018</t>
  </si>
  <si>
    <t>Objeto: Aquisição de gêneros alimentícios e produtos de Limpeza</t>
  </si>
  <si>
    <t>12242021991201844</t>
  </si>
  <si>
    <t>15834106000252018</t>
  </si>
  <si>
    <t>Objeto: Filme plástico para estufa, com 8 metros de largura, 105 metros de comprimento e 150 micra de espessura</t>
  </si>
  <si>
    <t>2324302215520187</t>
  </si>
  <si>
    <t>15834106000262018</t>
  </si>
  <si>
    <t>Objeto: Inscrição na XV Semana de Administração Orçamentária Financeira e de Contratação Públicas, Vanderlei Kuipers CPF 413.540.368-91 e Franciany Schneberger dos Santos Andreata CPF 946.171.472-68</t>
  </si>
  <si>
    <t>23243023808201845</t>
  </si>
  <si>
    <t>15834106000272018</t>
  </si>
  <si>
    <t>Objeto: Capas de processo em papel triplex 300gr, com impressão OFF SET 4x1 cor, medindo 46x32cm aberto, 23x32cm fechado, acabamento corte e vinco, sem bolso. Arte a ser definida pelo Campus. Tiragem 1000 unidades</t>
  </si>
  <si>
    <t>23243024570201875</t>
  </si>
  <si>
    <t>15834106000282018</t>
  </si>
  <si>
    <t>Objeto: Manutenção da Rede Telefônica</t>
  </si>
  <si>
    <t>23234302346520181</t>
  </si>
  <si>
    <t>15834106000292018</t>
  </si>
  <si>
    <t>Objeto: Renovação do Software para elaboração de horário escolar.</t>
  </si>
  <si>
    <t>23243025306201859</t>
  </si>
  <si>
    <t>15834106000302018</t>
  </si>
  <si>
    <t>Objeto: Aquisição de semente de Milho</t>
  </si>
  <si>
    <t>23243024891201870</t>
  </si>
  <si>
    <t>15834106000012019</t>
  </si>
  <si>
    <t>Objeto: Contratação de Capacitação de Servidores</t>
  </si>
  <si>
    <t>23243001436201987</t>
  </si>
  <si>
    <t>15834106000022019</t>
  </si>
  <si>
    <t>Objeto: Aquisição de copias de chaves residencial</t>
  </si>
  <si>
    <t>23243003351201933</t>
  </si>
  <si>
    <t>15834106000032019</t>
  </si>
  <si>
    <t>Objeto: Aquisição de JANELA DE VIDRO TEMPERADO</t>
  </si>
  <si>
    <t>23243003586201925</t>
  </si>
  <si>
    <t>15834106000042019</t>
  </si>
  <si>
    <t>Objeto: Aquisição de placas e adesivos</t>
  </si>
  <si>
    <t>23243005177201963</t>
  </si>
  <si>
    <t>15834106000052019</t>
  </si>
  <si>
    <t>Objeto: Aquisição de Peças e Contratação de Manutenção de Ordenhadeira</t>
  </si>
  <si>
    <t>23243007507201955</t>
  </si>
  <si>
    <t>15834106000062019</t>
  </si>
  <si>
    <t>Objeto: Aquisição de Nitrogênio Liquido</t>
  </si>
  <si>
    <t>23243005920201985</t>
  </si>
  <si>
    <t>15834106000072019</t>
  </si>
  <si>
    <t>Objeto: Aquisição de Placa de Veículo.</t>
  </si>
  <si>
    <t>23243000599201942</t>
  </si>
  <si>
    <t>15834106000082019</t>
  </si>
  <si>
    <t>Objeto: Contratação do serviço de elaboração de projeto de engenharia, visando a Reforma e Adequação do Bloco "A" e da Reforma da Sala de Aula e Coordenação de Animais de Pequeno Porte</t>
  </si>
  <si>
    <t>23243010251201963</t>
  </si>
  <si>
    <t>15834106000092019</t>
  </si>
  <si>
    <t>Objeto: Aquisição DE CARGA DE GÁS ACETILENO</t>
  </si>
  <si>
    <t>23243012346201911</t>
  </si>
  <si>
    <t>15834106000102019</t>
  </si>
  <si>
    <t>Objeto: Contratação de Vistoria de Gado para registro dos animais Girolando.</t>
  </si>
  <si>
    <t>12243011334201970</t>
  </si>
  <si>
    <t>15834106000112019</t>
  </si>
  <si>
    <t>Objeto: Contratação de  Serviço de Manutenção em Central  e  ramais Telefonicos</t>
  </si>
  <si>
    <t>23243006277201915</t>
  </si>
  <si>
    <t>15834106000122019</t>
  </si>
  <si>
    <t>INCISO XII</t>
  </si>
  <si>
    <t>Objeto: Aquisição de Produtos Alimentícios Agricultura Familiar.</t>
  </si>
  <si>
    <t>15834106000132019</t>
  </si>
  <si>
    <t>Objeto: Aquisição de produtos Alimentícios da Agricultura Familiar</t>
  </si>
  <si>
    <t>23243014263201967</t>
  </si>
  <si>
    <t>15834106000142019</t>
  </si>
  <si>
    <t>Objeto: Cadastro na Agência Brasileira do ISBN</t>
  </si>
  <si>
    <t>23243013244201913</t>
  </si>
  <si>
    <t>15834106000152019</t>
  </si>
  <si>
    <t>Objeto: Renovação de Licença ANTI VÍRUS.</t>
  </si>
  <si>
    <t>23243014502201989</t>
  </si>
  <si>
    <t>15834106000162019</t>
  </si>
  <si>
    <t>Objeto: Aquisição de detergente líquido.</t>
  </si>
  <si>
    <t>23243013441201932</t>
  </si>
  <si>
    <t>15834106000172019</t>
  </si>
  <si>
    <t>Objeto: Contratação de manutenção corretiva em impressoras.</t>
  </si>
  <si>
    <t>23243021842201966</t>
  </si>
  <si>
    <t>15834106000182019</t>
  </si>
  <si>
    <t>Objeto: Aquisição de Nitrogênio Líquido.</t>
  </si>
  <si>
    <t>23243022977201949</t>
  </si>
  <si>
    <t>15834106000192019</t>
  </si>
  <si>
    <t>Objeto: Aquisição de Serviços de Marcenaria.</t>
  </si>
  <si>
    <t>2324302393820169</t>
  </si>
  <si>
    <t>15834106000202019</t>
  </si>
  <si>
    <t>Objeto: Capacitação</t>
  </si>
  <si>
    <t>23243023951000118</t>
  </si>
  <si>
    <t>15834106000212019</t>
  </si>
  <si>
    <t>Objeto: Curso de Produção de Soja</t>
  </si>
  <si>
    <t>23243024011201946</t>
  </si>
  <si>
    <t>15834106000222019</t>
  </si>
  <si>
    <t>Objeto: Curso capacitação Intensivo de Biotecnologias Reprodutivas para Bovinos, a ser realizada pela empresa G.M.G dos Santos - Cursos e Editora,</t>
  </si>
  <si>
    <t>23243024348201953</t>
  </si>
  <si>
    <t>15834106000232019</t>
  </si>
  <si>
    <t>Objeto: Capacitação Referente ao  novo DECRETO Nº 10.024 DO PREGÃO ELETRÔNICO</t>
  </si>
  <si>
    <t>23243023991201960</t>
  </si>
  <si>
    <t>15834106000242019</t>
  </si>
  <si>
    <t>Objeto: Curso "Desenvolvimento de Lideres e Equipes</t>
  </si>
  <si>
    <t>23243025403201922</t>
  </si>
  <si>
    <t>15834106000252019</t>
  </si>
  <si>
    <t>Objeto: Capacitação de Servidor</t>
  </si>
  <si>
    <t>23243025264201937</t>
  </si>
  <si>
    <t>15834106000262019</t>
  </si>
  <si>
    <t>Objeto: Contratação de Serviço de Manutenção de implemento no Período de Garantia</t>
  </si>
  <si>
    <t>15834106000272019</t>
  </si>
  <si>
    <t>Objeto: Manutenção trator CASE II dentro do prazo de</t>
  </si>
  <si>
    <t>23243026218201955</t>
  </si>
  <si>
    <t>15834106000282019</t>
  </si>
  <si>
    <t>Objeto: Contratação  DE MANUTENÇÃO DE RAMAIS TELEFÔNICOS</t>
  </si>
  <si>
    <t>23243026489201919</t>
  </si>
  <si>
    <t>15834106000292019</t>
  </si>
  <si>
    <t>Objeto: Aquisição DE TONNER</t>
  </si>
  <si>
    <t>23243024463201928</t>
  </si>
  <si>
    <t>15834106000302019</t>
  </si>
  <si>
    <t>Objeto: Renovação DE LICENÇA URANIA</t>
  </si>
  <si>
    <t>15834106000312019</t>
  </si>
  <si>
    <t>Objeto: Contratação DE Manutenção de  Ramais Telefonicos</t>
  </si>
  <si>
    <t>23243026825201915</t>
  </si>
  <si>
    <t>15834106000322019</t>
  </si>
  <si>
    <t>23243027052201994</t>
  </si>
  <si>
    <t>15834106000332019</t>
  </si>
  <si>
    <t>Objeto: Aquisição de Cabo e Conectores com instalação</t>
  </si>
  <si>
    <t>INST.FED.DE RONDONIA/CAMPUS VILHENA/RO</t>
  </si>
  <si>
    <t>23243.017226/2017</t>
  </si>
  <si>
    <t>15834205000012018</t>
  </si>
  <si>
    <t>Objeto: Pregão Eletrônico -  Aquisição De Equipamentos Para O Laboratório De Edificações</t>
  </si>
  <si>
    <t>06 Mar 2018</t>
  </si>
  <si>
    <t>23243011865201881</t>
  </si>
  <si>
    <t>15834205000082018</t>
  </si>
  <si>
    <t>Objeto: Pregão Eletrônico -  Contratação de empresas especializadas para prestação continuada de serviços de vigilância armada/desarmada e recepção</t>
  </si>
  <si>
    <t>29 Jan 2019</t>
  </si>
  <si>
    <t>23243001840201870</t>
  </si>
  <si>
    <t>15834205000022018</t>
  </si>
  <si>
    <t>Objeto: Pregão Eletrônico -  Aquisição futura de materiais e equipamentos para manutenção de piscina.</t>
  </si>
  <si>
    <t>23243006032201807</t>
  </si>
  <si>
    <t>15834205000032018</t>
  </si>
  <si>
    <t>Objeto: Pregão Eletrônico -  Aquisição futura de material de expediente.</t>
  </si>
  <si>
    <t>14 Ago 2018</t>
  </si>
  <si>
    <t>23243001434201815</t>
  </si>
  <si>
    <t>15834205000042018</t>
  </si>
  <si>
    <t>Objeto: Pregão Eletrônico -  Concessão de uso de espaço físico para exploração de serviços de lanchonete e restaurante</t>
  </si>
  <si>
    <t>24 Jul 2018</t>
  </si>
  <si>
    <t>23243012076201868</t>
  </si>
  <si>
    <t>15834205000052018</t>
  </si>
  <si>
    <t>Objeto: Pregão Eletrônico -  Aquisição de materiais de copa e cozinha 2018</t>
  </si>
  <si>
    <t>23243013837201807</t>
  </si>
  <si>
    <t>15834205000062018</t>
  </si>
  <si>
    <t>Objeto: Pregão Eletrônico -  Aquisição de Canecas Personalizadas</t>
  </si>
  <si>
    <t>02 Ago 2018</t>
  </si>
  <si>
    <t>23243016539201861</t>
  </si>
  <si>
    <t>15834205000072018</t>
  </si>
  <si>
    <t>Objeto: Pregão Eletrônico -  Aquisição de materiais de expediente e materiais de copa e cozinha.</t>
  </si>
  <si>
    <t>11 Set 2018</t>
  </si>
  <si>
    <t>23243023521201815</t>
  </si>
  <si>
    <t>15834205000012019</t>
  </si>
  <si>
    <t>Objeto: Pregão Eletrônico -  Aquisição de materiais diversos de consumo e permanente</t>
  </si>
  <si>
    <t>23 Abr 2019</t>
  </si>
  <si>
    <t>23243024539201834</t>
  </si>
  <si>
    <t>15834205000022019</t>
  </si>
  <si>
    <t>Objeto: Pregão Eletrônico -  Aquisição de materiais de consumo e permanente de T.I</t>
  </si>
  <si>
    <t>02 Jul 2019</t>
  </si>
  <si>
    <t>23243006930201938</t>
  </si>
  <si>
    <t>15834205000032019</t>
  </si>
  <si>
    <t>Objeto: Pregão Eletrônico -  Aquisição de materiais de expediente.</t>
  </si>
  <si>
    <t>18 Out 2019</t>
  </si>
  <si>
    <t>23243007144201958</t>
  </si>
  <si>
    <t>15834205000042019</t>
  </si>
  <si>
    <t>Objeto: Pregão Eletrônico -  Aquisição de Materiais de Copa e Cozinha</t>
  </si>
  <si>
    <t>24 Out 2019</t>
  </si>
  <si>
    <t>23243001283201897</t>
  </si>
  <si>
    <t>15834207000012018</t>
  </si>
  <si>
    <t>Objeto: Serviço de publicação no Diário Oficial da União   DOU. Centímetro de coluna para publicação no DOU</t>
  </si>
  <si>
    <t>24243003140201810</t>
  </si>
  <si>
    <t>15834206000012018</t>
  </si>
  <si>
    <t>Objeto: Gás liquefeito de petróleo GLP (gás de cozinha), acondicionado em cilindro P-45.</t>
  </si>
  <si>
    <t>23243004276201847</t>
  </si>
  <si>
    <t>15834206000022018</t>
  </si>
  <si>
    <t>Objeto: Contratação de empresa especializada para fornecimento de energia elétrica, para atender às necessidades do IFRO   Campus Vilhena.</t>
  </si>
  <si>
    <t>23243007651201819</t>
  </si>
  <si>
    <t>15834206000032018</t>
  </si>
  <si>
    <t>Objeto: Aquisição e instalação de vidros.</t>
  </si>
  <si>
    <t>15834206000042018</t>
  </si>
  <si>
    <t>Objeto: Reforma/reposição  de  itens  que  compõem  o  logotipo  do  IFRO/Campus Vilhena.</t>
  </si>
  <si>
    <t>23243.008721/2018</t>
  </si>
  <si>
    <t>15834206000052018</t>
  </si>
  <si>
    <t>Objeto: Serviço de instalação das pontas e conversores, com fornecimento dos materiais de consumo necessários.</t>
  </si>
  <si>
    <t>23243.009945/2018</t>
  </si>
  <si>
    <t>15834207000022018</t>
  </si>
  <si>
    <t>Objeto: Contratação de Acesso a PLATAFORMA DE CURSOS ALURA</t>
  </si>
  <si>
    <t>23243.009860/2018</t>
  </si>
  <si>
    <t>15834207000032018</t>
  </si>
  <si>
    <t>Objeto: Pagamento de inscrição em Curso on line - Formação em Inteligência Artificial</t>
  </si>
  <si>
    <t>23243010323201891</t>
  </si>
  <si>
    <t>15834206000062018</t>
  </si>
  <si>
    <t>Objeto: Transporte de equipamentos da garagem para o centro de usinagem, contemplando:  - 01 Centro de usinagem (peso aprox. 3.500 kg)  - 01 Mini Centro de usinagem (peso aprox. 310 kg)  - 02 Tornos mecânicos (peso aprox. 1.800 kg cada)  - 01 fresadora (peso aprox. 2.500 kg)  - 01 transporte de 06 tampas de concreto armado medindo 1,80m X 3,60 m X 0,20  Observação: O serviço deverá ser realizado em um sábado no período matutino.</t>
  </si>
  <si>
    <t>Revogação</t>
  </si>
  <si>
    <t>23243.010323/2018</t>
  </si>
  <si>
    <t>15834206000072018</t>
  </si>
  <si>
    <t>15834206000082018</t>
  </si>
  <si>
    <t>Objeto: Transporte de equipamentos da garagem para o centro de usinagem, contemplando:  - 01 Centro de usinagem (peso aprox. 3.500 kg)  - 01 Mini Centro de usinagem (peso aprox. 310 kg)  - 02 Tornos mecânicos (peso aprox. 1.800 kg cada)  - 01 fresadora (peso aprox. 2.500 kg)  - 01 transporte de 06 tampas de concreto armado medindo 1,80m X 3,60 m X 0,20  Observação: O serviço deverá ser realizado em um sábado no período matutino</t>
  </si>
  <si>
    <t>23243012697201841</t>
  </si>
  <si>
    <t>15834207000042018</t>
  </si>
  <si>
    <t>Objeto: Participação em evento de capacitação.</t>
  </si>
  <si>
    <t>23243015332201879</t>
  </si>
  <si>
    <t>15834207000052018</t>
  </si>
  <si>
    <t>Objeto: Capacitação do servidor Rodrigo Buss Back no curso ENG - DTP &amp; Multimídia - treinamento Revit Avançado</t>
  </si>
  <si>
    <t>23243016973201841</t>
  </si>
  <si>
    <t>15834207000062018</t>
  </si>
  <si>
    <t>Objeto: Capacitação dos servidores Sulivan Silva e Silva e Augusto Barobosa Silva no curso prático de Estação Total.</t>
  </si>
  <si>
    <t>23243012787201832</t>
  </si>
  <si>
    <t>15834207000072018</t>
  </si>
  <si>
    <t>Objeto: Capacitação das servidoras Elza Volpatto Mesquita e Sirlei Teixeira Silva no curso Qualificação para Auxiliares de Biblioteca.</t>
  </si>
  <si>
    <t>23243.015816/2018</t>
  </si>
  <si>
    <t>15834207000082018</t>
  </si>
  <si>
    <t>Objeto: Renovação da assinatura do Banco de Preços.</t>
  </si>
  <si>
    <t>2324301908201800</t>
  </si>
  <si>
    <t>15834206000092018</t>
  </si>
  <si>
    <t>Objeto: Gás liquefeito de petróleo GLP (gás de cozinha), acondicionado em cilindro P-45</t>
  </si>
  <si>
    <t>23243011917201810</t>
  </si>
  <si>
    <t>15834207000092018</t>
  </si>
  <si>
    <t>Objeto: Capacitação da servidora Clara Paula de Lima -  V Congresso Nacional de  Educação a ser realizado pela  Realize Eventos científicos e Editora Ltda</t>
  </si>
  <si>
    <t>23243019857201883</t>
  </si>
  <si>
    <t>15834207000102018</t>
  </si>
  <si>
    <t>Objeto: Capacitação das servidoras Samára Carvalho de Castro e Sílvia Brandão Pereira no curso de Secretariado Executivo e Assessoria  a ser realizado pela Empresa CONSULTRE - CONSULTORIA E TREINAMENTO LTDA.</t>
  </si>
  <si>
    <t>23243.020852/2018</t>
  </si>
  <si>
    <t>15834207000112018</t>
  </si>
  <si>
    <t>Objeto: Capacitação do servidor Agnaldo Correa de Almeida no Curso  de Auditor Interno da Qualidade ISO 9001:2015.</t>
  </si>
  <si>
    <t>23243010131201885</t>
  </si>
  <si>
    <t>15834206000102018</t>
  </si>
  <si>
    <t>Objeto: Contratação de empresa especializada para prestação do serviço de decoração com fornecimento de materiais.</t>
  </si>
  <si>
    <t>23243020200201869</t>
  </si>
  <si>
    <t>15834207000122018</t>
  </si>
  <si>
    <t>Objeto: Capacitar servidor CARLOS PEREIRA no Curso Projeto de Sistema a vapor a ser realizado pela  Empresa Spirax Sarco Indústria e Comércio Ltda</t>
  </si>
  <si>
    <t>23243022090201870</t>
  </si>
  <si>
    <t>15834207000132018</t>
  </si>
  <si>
    <t>Objeto: Publicação dos anais - 100 (cem) unidades.</t>
  </si>
  <si>
    <t>23243022199201815</t>
  </si>
  <si>
    <t>15834207000142018</t>
  </si>
  <si>
    <t>Objeto: Capacitação dos servidores da Coordenação de Assistência ao Educando no Curso AUTOCONHECIMENTO E INTELIGÊNCIA EMOCIONAL</t>
  </si>
  <si>
    <t>23243.023833/2018</t>
  </si>
  <si>
    <t>15834207000152018</t>
  </si>
  <si>
    <t>Objeto: Contratação da Pessoa Física Giuseppe de Lima Moura para ministrar oficina "Cuidando do Cuidador"</t>
  </si>
  <si>
    <t>23243024515201885</t>
  </si>
  <si>
    <t>15834206000012019</t>
  </si>
  <si>
    <t>Objeto: Toner Samsung SCX 6555A. Compatível com 6555NX e 6545</t>
  </si>
  <si>
    <t>23243014722201821</t>
  </si>
  <si>
    <t>15834206000022019</t>
  </si>
  <si>
    <t>Objeto: Calibração de prensa elétrica com indicador digital gráfico e capacidade para 200 toneladas força e bomba</t>
  </si>
  <si>
    <t>23243004323201933</t>
  </si>
  <si>
    <t>15834206000032019</t>
  </si>
  <si>
    <t>Objeto: Aquisição de gêneros alimentícios</t>
  </si>
  <si>
    <t>23243001637201984</t>
  </si>
  <si>
    <t>15834207000012019</t>
  </si>
  <si>
    <t>23243002242201907</t>
  </si>
  <si>
    <t>15834206000042019</t>
  </si>
  <si>
    <t>Objeto: Aquisição de Quadro Branco móvel para atender a demanda do IFRO-Campus Vilhena.</t>
  </si>
  <si>
    <t>23243024091201859</t>
  </si>
  <si>
    <t>15834206000052019</t>
  </si>
  <si>
    <t>Objeto: Contratação de Profissional (Ledor) para Atendimento a Pessoas com Deficiências (CBO 239225).</t>
  </si>
  <si>
    <t>23243006673201934</t>
  </si>
  <si>
    <t>15834207000022019</t>
  </si>
  <si>
    <t>Objeto: Utilização de 1 (um) estande nas dimensões de 3x3m, totalizando 9m² no Espaço Empresarial do evento 1ª Rondônia Rural Sul que acontecerá no período de 3 a 07 de julho de 2019.</t>
  </si>
  <si>
    <t>23243009585201994</t>
  </si>
  <si>
    <t>15834206000062019</t>
  </si>
  <si>
    <t>Objeto: Inscrição da servidora ANELIZE IRENE APPELT no Curso Concentrado de Reputação e Gerenciamento de Crises</t>
  </si>
  <si>
    <t>23243.011552/2019</t>
  </si>
  <si>
    <t>15834206000072019</t>
  </si>
  <si>
    <t>Objeto: Inscrição dos servidores André Luiz Becker e Marcos Adriel Sampaio Rost nos cursos Docker, Kubernetes e Openshift: Orquestrando Ambiente DevOps Escaláveis em MultiCloud, oferecido na modalidade EAD e Práticas de Continuos Monitoring para uma Infraestrutura Ágil (4528), oferecido na modalidade EAD pela 4LINUX SOFTWARE E COMÉRCIO DE PROGRAMAS LTDA, respectivamente.</t>
  </si>
  <si>
    <t>23243011861201984</t>
  </si>
  <si>
    <t>15834206000082019</t>
  </si>
  <si>
    <t>Objeto: Serviço de cópia de chaves de laboratórios e salas de aula</t>
  </si>
  <si>
    <t>23243010710201917</t>
  </si>
  <si>
    <t>15834206000092019</t>
  </si>
  <si>
    <t>Objeto: Aquisição de Toners para atender a demanda do IFRO - Campus Vilhena</t>
  </si>
  <si>
    <t>23243014990201924</t>
  </si>
  <si>
    <t>15834206000112019</t>
  </si>
  <si>
    <t>Objeto: Recarga de Gás Liquefeito de Petróleo  - GLP 45 kg</t>
  </si>
  <si>
    <t>23243016116201921</t>
  </si>
  <si>
    <t>15834206000122019</t>
  </si>
  <si>
    <t>Objeto: Aquisição de recarga de extintores e reparos para válvulas</t>
  </si>
  <si>
    <t>23243.014964/2019</t>
  </si>
  <si>
    <t>15834207000032019</t>
  </si>
  <si>
    <t>Objeto: Renovação da assinatura do Banco de Preços</t>
  </si>
  <si>
    <t>23243017497201966</t>
  </si>
  <si>
    <t>15834206000132019</t>
  </si>
  <si>
    <t>Objeto: Aquisição de gêneros alimentícios, para atender a demanda do Instituto Federal de Rondônia - Campus Vilhena</t>
  </si>
  <si>
    <t>23243007139201945</t>
  </si>
  <si>
    <t>15834206000142019</t>
  </si>
  <si>
    <t>Objeto: Compra de gêneros alimentícios provenientes da agricultura familiar com recurso oriundo do Fundo Nacional do Desenvolvimento da Educação - FNDE, destinado ao Programa Nacional de Alimentação Escolar - PNAE no exercício de 2019</t>
  </si>
  <si>
    <t>23243021921201977</t>
  </si>
  <si>
    <t>15834206000152019</t>
  </si>
  <si>
    <t>Objeto: Contratação de empresa especializada em limpeza de fossas sépticas, para atender a demanda do IFRO-Campus Vilhena.</t>
  </si>
  <si>
    <t>15834206000162019</t>
  </si>
  <si>
    <t>Objeto: Aquisição de gêneros alimentícios, para atender a demanda do Instituto Federal de Rondônia - Campus Vilhena.</t>
  </si>
  <si>
    <t>23243003857201942</t>
  </si>
  <si>
    <t>15834206000172019</t>
  </si>
  <si>
    <t>Objeto: Contratação de serviço de acesso, via web, às coleções completas das Normas Técnicas Brasileiras (NBR s) da Associação Brasileira de Normas Técnicas (ABNT) e das Normas Técnicas da Associação Mercosul de Normalização (AMN) para o Instituto Federal de Rondônia-IFRO</t>
  </si>
  <si>
    <t>23243014300201937</t>
  </si>
  <si>
    <t>15834206000182019</t>
  </si>
  <si>
    <t>Objeto: Aquisição de uma Motobomba Submersa para poço artesiano, para atender a demanda do Instituto Federal de Rondônia - Campus Vilhena.</t>
  </si>
  <si>
    <t>23243023778201958</t>
  </si>
  <si>
    <t>15834207000042019</t>
  </si>
  <si>
    <t>Objeto: Pagamento de Inscrição de 2 (dois) servidores no curso Licitação, Contratos Administrativos, Pregão e Sistema de Registro de Preços a Luz da IN 05/2017 MPDG e Orientação do TCU</t>
  </si>
  <si>
    <t>23243017405201948</t>
  </si>
  <si>
    <t>15834206000192019</t>
  </si>
  <si>
    <t>Objeto: Aquisição de suprimentos para impressoras</t>
  </si>
  <si>
    <t>23243024500201906</t>
  </si>
  <si>
    <t>15834206000202019</t>
  </si>
  <si>
    <t>Objeto: Aquisição de material elétrico, para atender a demanda do Instituto Federal de Rondônia - Campus Vilhena</t>
  </si>
  <si>
    <t>23243018060201869</t>
  </si>
  <si>
    <t>15834206000212019</t>
  </si>
  <si>
    <t>Objeto: Contratação de empresa especializada no fornecimento de Serviços de Serralheria.</t>
  </si>
  <si>
    <t>23243011539201955</t>
  </si>
  <si>
    <t>15834206000232019</t>
  </si>
  <si>
    <t>Objeto: Colchão uso hospitalar, material espuma de poliuretano, densidade D-28, comprimento 188, altura base 10, largura 83, características adicionais: forro em courvim, antialérgico, respirador lateral, aplicação com zíper.</t>
  </si>
  <si>
    <t>23243021199201971</t>
  </si>
  <si>
    <t>15834207000052019</t>
  </si>
  <si>
    <t>Objeto: Curso Metodologias para Aprendizagem Ativa, Metodologia de Ensino Aplicada a Grupos e Estratégias de Ensino - como fazer seus alunos aprenderem mais, oferecido na modalidade on-line.</t>
  </si>
  <si>
    <t>23243026154201992</t>
  </si>
  <si>
    <t>15834206000242019</t>
  </si>
  <si>
    <t>Objeto: Aquisição de uma Central Telefônica, para atender a demanda do Instituto Federal de Rondônia - Campus Vilhena</t>
  </si>
  <si>
    <t>INST.FED.DE RONDONIA/CAMPUS ARIQUEMES/RO</t>
  </si>
  <si>
    <t>23243001571201841</t>
  </si>
  <si>
    <t>15834305000012018</t>
  </si>
  <si>
    <t>Objeto: Pregão Eletrônico -  Aquisição de Fertilizantes e Defensivos Agrícolas.</t>
  </si>
  <si>
    <t>23243008388201877</t>
  </si>
  <si>
    <t>15834305000022018</t>
  </si>
  <si>
    <t>Objeto: Pregão Eletrônico -  Eventual aquisição de materiais para manutenção predial.</t>
  </si>
  <si>
    <t>04 Jun 2018</t>
  </si>
  <si>
    <t>23243010411201893</t>
  </si>
  <si>
    <t>15834305000032018</t>
  </si>
  <si>
    <t>Objeto: Pregão Eletrônico -  Aquisição conjunta de material hidráulico.</t>
  </si>
  <si>
    <t>04 Set 2018</t>
  </si>
  <si>
    <t>23243012615201869</t>
  </si>
  <si>
    <t>15834305000042018</t>
  </si>
  <si>
    <t>Objeto: Pregão Eletrônico -  Registro de preços para eventual contratação de serviços de dedetização para atender as coordenações de Serviços Gerais do Instituto Federal de Educação, Ciência e Tecnologia de Rondônia.</t>
  </si>
  <si>
    <t>17 Out 2018</t>
  </si>
  <si>
    <t>23243019722201818</t>
  </si>
  <si>
    <t>15834305000062018</t>
  </si>
  <si>
    <t>Objeto: Pregão Eletrônico -  Registro de preços para eventual aquisição de equipamentos diversos.</t>
  </si>
  <si>
    <t>28 Nov 2018</t>
  </si>
  <si>
    <t>23243021532201861</t>
  </si>
  <si>
    <t>15834305000012019</t>
  </si>
  <si>
    <t>Objeto: Pregão Eletrônico -  O objeto desta licitação é o registro de preços para eventual aquisição de Gás e Água Mineral.</t>
  </si>
  <si>
    <t>23243019677201800</t>
  </si>
  <si>
    <t>15834305000022019</t>
  </si>
  <si>
    <t>Objeto: Pregão Eletrônico -  Serviços de rede de transportes de Telecomunicações.</t>
  </si>
  <si>
    <t>Evento de Alteração Publicado</t>
  </si>
  <si>
    <t>10 Mai 2019</t>
  </si>
  <si>
    <t>23243018548201896</t>
  </si>
  <si>
    <t>15834305000072018</t>
  </si>
  <si>
    <t>Objeto: Pregão Eletrônico -  Contratação de empresa especializada para prestação continuada de serviços de limpeza, asseio e conservação.</t>
  </si>
  <si>
    <t>05 Fev 2019</t>
  </si>
  <si>
    <t>23243013972201844</t>
  </si>
  <si>
    <t>15834305000032019</t>
  </si>
  <si>
    <t>Objeto: Pregão Eletrônico -  O objeto desta licitação é o registro de preços para eventual aquisição de medicamentos e materiais farmacológicos.</t>
  </si>
  <si>
    <t>23243006774201913</t>
  </si>
  <si>
    <t>15834305000042019</t>
  </si>
  <si>
    <t>Objeto: Pregão Eletrônico -  Registro de Preços para eventual aquisição de gás e água mineral.</t>
  </si>
  <si>
    <t>12 Jun 2019</t>
  </si>
  <si>
    <t>23243016940201809</t>
  </si>
  <si>
    <t>15834305000052019</t>
  </si>
  <si>
    <t>Objeto: Pregão Eletrônico -  Eventual Aquisição Conjunta de Peças e Recargas de Extintores, para atender a demanda do Instituto Federal de Educação, Ciência e Tecnologia de Rondônia.</t>
  </si>
  <si>
    <t>18 Jul 2019</t>
  </si>
  <si>
    <t>23243017390201918</t>
  </si>
  <si>
    <t>15834305000062019</t>
  </si>
  <si>
    <t>Objeto: Pregão Eletrônico -  Aquisição de Fertilizantes e defensivos Agrícolas.</t>
  </si>
  <si>
    <t>07 Out 2019</t>
  </si>
  <si>
    <t>23243011928201981</t>
  </si>
  <si>
    <t>15834305000092019</t>
  </si>
  <si>
    <t>Objeto: Pregão Eletrônico -  Aquisição futura e parcelada de Sementes, Insumos e Rações.</t>
  </si>
  <si>
    <t>13 Nov 2019</t>
  </si>
  <si>
    <t>23243000883201838</t>
  </si>
  <si>
    <t>15834306000012018</t>
  </si>
  <si>
    <t>Objeto: Fornecimento de Energia Elétrica para atender as necessidades do IFRO/Campus Ariquemes.</t>
  </si>
  <si>
    <t>23243001634201860</t>
  </si>
  <si>
    <t>15834306000022018</t>
  </si>
  <si>
    <t>Objeto: Contratação de empresa especializada na limpeza de fossas sépticas, para atender a demanda do IFRO-Campus Ariquemes.</t>
  </si>
  <si>
    <t>23243001953201875</t>
  </si>
  <si>
    <t>15834306000032018</t>
  </si>
  <si>
    <t>Objeto: Aquisição de Pranchetas e Assentos em MDF.</t>
  </si>
  <si>
    <t>23243013198201871</t>
  </si>
  <si>
    <t>15834307000012018</t>
  </si>
  <si>
    <t>Objeto: Contratação de serviços de capacitação para os servidores Bruno Antônio Azevedo Silva e Maiko Silva Fernandes - PAC 2018.</t>
  </si>
  <si>
    <t>23243011530201863</t>
  </si>
  <si>
    <t>15834307000022018</t>
  </si>
  <si>
    <t>Objeto: Contratação de empresa especializada na capacitação da servidora Luciana Ferreira Gonçalves. Evento: Pós-Graduação em Gestão do Trabalho Pedagógico: Supervisão, Orientação, Inspeção e Administração Escolar.</t>
  </si>
  <si>
    <t>23243011813201813</t>
  </si>
  <si>
    <t>15834307000032018</t>
  </si>
  <si>
    <t>Objeto: Contratação de empresa especializada na capacitação de servidora QUEZIA DA SILVA ROSA, para atender a demanda do IFRO-Campus Ariquemes.</t>
  </si>
  <si>
    <t>23243016054201877</t>
  </si>
  <si>
    <t>15834306000042018</t>
  </si>
  <si>
    <t>Objeto: Contratação de serviços de manutenção preventiva e corretiva em sistema de telefonia fixa (PABX), para atender a demanda do IFRO-Campus Ariquemes.</t>
  </si>
  <si>
    <t>Retificação</t>
  </si>
  <si>
    <t>23243016904201837</t>
  </si>
  <si>
    <t>15834306000052018</t>
  </si>
  <si>
    <t>Objeto: Aquisição de Farelo de Soja.</t>
  </si>
  <si>
    <t>23243012137201897</t>
  </si>
  <si>
    <t>15834307000042018</t>
  </si>
  <si>
    <t>Objeto: Contratação de empresa especializada na capacitação da servidora Elaine Moreira Bragança, para atender a demanda do IFRO-Campus Ariquemes.</t>
  </si>
  <si>
    <t>23243012563201821</t>
  </si>
  <si>
    <t>15834307000052018</t>
  </si>
  <si>
    <t>Objeto: Contratação de empresa especializada na capacitação da servidora Danielle Boa Sorte Barros, para atender a demanda do IFRO-Campus Ariquemes.</t>
  </si>
  <si>
    <t>23243016033201851</t>
  </si>
  <si>
    <t>15834307000062018</t>
  </si>
  <si>
    <t>Objeto: Contratação de empresa especializada na capacitação de servidora Eunice Gomes da Silva, para atender a demanda do IFRO-Campus Ariquemes.</t>
  </si>
  <si>
    <t>23243013902201896</t>
  </si>
  <si>
    <t>15834307000072018</t>
  </si>
  <si>
    <t>Objeto: Contratação de empresa especializada para capacitação da servidora Juliana Minardi Galo, para atender a demanda do IFRO-Campus Ariquemes.</t>
  </si>
  <si>
    <t>23243012478201862</t>
  </si>
  <si>
    <t>15834306000062018</t>
  </si>
  <si>
    <t>Objeto: Aquisição de Placas de Veículos, para atender a demanda do IFRO-Campus Ariquemes.</t>
  </si>
  <si>
    <t>23243021307201824</t>
  </si>
  <si>
    <t>15834306000072018</t>
  </si>
  <si>
    <t>Objeto: Contratação de empresa especializada para prestação de serviços de manutenção elétrica, para atender a demanda do IFRO-Campus Ariquemes.</t>
  </si>
  <si>
    <t>23243022006201818</t>
  </si>
  <si>
    <t>15834307000082018</t>
  </si>
  <si>
    <t>Objeto: Capacitação dos servidores ALEKSANDER LUIZ SILVA e SIMONE AGUIAR DA SILVA na XV Semana de Administração Orçamentária.</t>
  </si>
  <si>
    <t>23243015908201806</t>
  </si>
  <si>
    <t>15834307000092018</t>
  </si>
  <si>
    <t>Objeto: Capacitação da servidora ROZANGELA GOMES FERREIRA no curso EAD de  de execução orçamentária, financeira e contábil de forma integrada na administração pública.</t>
  </si>
  <si>
    <t>23243001189201919</t>
  </si>
  <si>
    <t>15834306000012019</t>
  </si>
  <si>
    <t>Objeto: Contratação de serviço de chaveiro.</t>
  </si>
  <si>
    <t>23243011148201931</t>
  </si>
  <si>
    <t>15834306000022019</t>
  </si>
  <si>
    <t>Objeto: Contratação de empresa especializada para prestação de serviços de limpeza dos resíduos de fossa séptica, para atender a demanda do IFRO-Campus Ariquemes.</t>
  </si>
  <si>
    <t>23243008336201981</t>
  </si>
  <si>
    <t>15834306000032019</t>
  </si>
  <si>
    <t>Objeto: Aquisição exclusiva de gêneros alimentícios produzidos por AGRICULTORES E EMPREENDEDORES DE BASE FAMILIAR RURAL, para atender ao IFRO Campus Ariquemes.</t>
  </si>
  <si>
    <t>23243015233201978</t>
  </si>
  <si>
    <t>15834307000012019</t>
  </si>
  <si>
    <t>Objeto: Contratação de assinatura do Banco de Preços, criado pela empresa  NP Eventos e Serviços LTDA. Trata-se de uma ferramenta que auxilia o gestor público na fase interna da licitação, realizando pesquisas e comparação de preços praticados pela administração pública.</t>
  </si>
  <si>
    <t>23243017133201986</t>
  </si>
  <si>
    <t>15834306000042019</t>
  </si>
  <si>
    <t>Objeto: Dispensa de licitação para aquisição de ração necessária a manutenção das UEP¿s de ensino animal.</t>
  </si>
  <si>
    <t>23243016042201923</t>
  </si>
  <si>
    <t>15834307000022019</t>
  </si>
  <si>
    <t>Objeto: Aquisição de software para elaboração do horário das aulas - software URÂNIA.</t>
  </si>
  <si>
    <t>23243008105201978</t>
  </si>
  <si>
    <t>15834307000032019</t>
  </si>
  <si>
    <t>Objeto: Contratação de empresa, para prestação dos serviços de instalação da plataforma nº116436/36.</t>
  </si>
  <si>
    <t>23243018466201922</t>
  </si>
  <si>
    <t>15834306000052019</t>
  </si>
  <si>
    <t>Objeto: Aquisição de Placas de Identificação de Veículos Oficiais.</t>
  </si>
  <si>
    <t>23243011401201956</t>
  </si>
  <si>
    <t>15834307000042019</t>
  </si>
  <si>
    <t>Objeto: Contratação de empresa especializada na capacitação de servidores, para atender a demanda do IFRO-Campus Ariquemes.</t>
  </si>
  <si>
    <t>23243023344201958</t>
  </si>
  <si>
    <t>15834307000052019</t>
  </si>
  <si>
    <t>23243022857201941</t>
  </si>
  <si>
    <t>15834307000062019</t>
  </si>
  <si>
    <t>Objeto: Contratação de empresa especializada para capacitação em Curso Completo de Sistema de Concessão de Diárias e Passagens-SCDP.</t>
  </si>
  <si>
    <t>23243023525201984</t>
  </si>
  <si>
    <t>15834307000072019</t>
  </si>
  <si>
    <t>Objeto: Contratação de empresa especializada na capacitação de servidor, para atender a demanda do IFRO-Campus Ariquemes.</t>
  </si>
  <si>
    <t>23243023519201927</t>
  </si>
  <si>
    <t>15834307000082019</t>
  </si>
  <si>
    <t>Objeto: Contratação de empresa especializada na capacitação de servidores, para atender a demanda do IFRO-Campus Ariquemes. Fornecimento de chave de acesso à plataforma do curso online, pelo período de 12 meses.</t>
  </si>
  <si>
    <t>23243023869201993</t>
  </si>
  <si>
    <t>15834307000092019</t>
  </si>
  <si>
    <t>Objeto: Contratação de empresa especializada na capacitação do servidor IVANILDO AMORIM DE OLIVEIRA - CURSO ONLINE DE GEOPROCESSAMENTO COM QGIS, para atender a demanda do IFRO-Campus Ariquemes.</t>
  </si>
  <si>
    <t>INST.FED.DE RONDONIA/CAMPUS PORTO VELHO/RO</t>
  </si>
  <si>
    <t>23243002837201873</t>
  </si>
  <si>
    <t>15834505000082018</t>
  </si>
  <si>
    <t>Objeto: Pregão Eletrônico -  Concessão de uso oneroso de espaço físico, medindo 141,82m2, para exploração de serviços de restaurante e lanchonete no IFRO Campus Porto Velho Calama, na Av. Calama, nº 4.985, bairro Flodoaldo Pontes Pinto, em Porto Velho-RO, havendo por finalidade atender a comunidade escolar, incluindo-se no rol, os alunos, os servidores, funcionários terceirizados, familiares de alunos e servidores, e eventuais transeuntes em atividades no Campus, nos horários normais de funcionamento, incluindo</t>
  </si>
  <si>
    <t>18 Abr 2018</t>
  </si>
  <si>
    <t>23243000722201682</t>
  </si>
  <si>
    <t>15834505000132018</t>
  </si>
  <si>
    <t>Objeto: Pregão Eletrônico -  Contratação de empresa especializada para realização de serviços de pintura do cercamento e aplicação de pintura em epóxi, para atender às necessidades do Campus Porto Velho Calama do Instituto Federal de Rondônia, conforme Termo de Referência, Planilha Orçamentária, Cronograma Físico-Financeiro e Memorial Descritivo, todos anexos do Edital.</t>
  </si>
  <si>
    <t>23243019295201878</t>
  </si>
  <si>
    <t>15834505000072019</t>
  </si>
  <si>
    <t>Objeto: Pregão Eletrônico -  Contratação de pessoa jurídica para elaboração de projeto de arquitetura e engenharia, nos termos da planilha constante do Termo de Referência.  O critério de julgamento será por MENOR PREÇO GLOBAL, e todos os itens constantes dessa planilha deverão observar o valor estimado.  A proposta de preços final deverá ser adequada ao valor do lance vencedor, inclusive quanto ao percentual de BDI proposto, observadas as parcelas que podem ou não sofrer alteração, nos termos da legislação, sob</t>
  </si>
  <si>
    <t>15 Jul 2019</t>
  </si>
  <si>
    <t>23243013669201761</t>
  </si>
  <si>
    <t>15834505000152017</t>
  </si>
  <si>
    <t>Objeto: Pregão Eletrônico -  Registro de preços para AQUISIÇÃO DE MATERIAIS DIVERSOS (Aerógrafo, Altímetro, Agôgo, Alicate, entre outros constantes no Plano de Aquisições 2017)</t>
  </si>
  <si>
    <t>09 Mar 2018</t>
  </si>
  <si>
    <t>23243012025201755</t>
  </si>
  <si>
    <t>15834505000012018</t>
  </si>
  <si>
    <t>Objeto: Pregão Eletrônico -  Aquisição de itens de serralheira (confeccionados com emprego de materiais).</t>
  </si>
  <si>
    <t>23243.003633/2017</t>
  </si>
  <si>
    <t>15834505000022018</t>
  </si>
  <si>
    <t>Objeto: Pregão Eletrônico -  Registro de preços para contratação de serviços de manutenção preventiva e corretiva em elevador, para atender à demandas do Campus Porto Velho Calama, com vigência de 12 (doze) meses, sem dedicação de mão de obra exclusiva.</t>
  </si>
  <si>
    <t>15 Mar 2018</t>
  </si>
  <si>
    <t>23243018898201771</t>
  </si>
  <si>
    <t>15834505000042018</t>
  </si>
  <si>
    <t>Objeto: Pregão Eletrônico -  Registro de preços para futuras contratações de empresa(s) especializada(s) para prestação continuada de serviços de vigilância armada/desarmada e recepção.</t>
  </si>
  <si>
    <t>Evento de Retificação Divulgado</t>
  </si>
  <si>
    <t>26 Abr 2018</t>
  </si>
  <si>
    <t>23243019477201768</t>
  </si>
  <si>
    <t>15834505000052018</t>
  </si>
  <si>
    <t>Objeto: Pregão Eletrônico -  Registro de preços para contratação de empresa especializada em prestação de serviços para a manutenção de sistema de abastecimento de água alternativo, serviços tais como análise de água e limpeza poços e reservatório bem como a manutenção no sistema de bombeamento, visando atender às necessidades do campus Porto velho Calama,   IFRO.</t>
  </si>
  <si>
    <t>21 Mai 2018</t>
  </si>
  <si>
    <t>23243018429201752</t>
  </si>
  <si>
    <t>15834505000072018</t>
  </si>
  <si>
    <t>Objeto: Pregão Eletrônico -  Registro de preços para contratação de empresa especializada na organização de Solenidades e Eventos, para atender às demandas das Unidades do IFRO, com vigência de 12 (doze) meses, sem dedicação de mão de obra exclusiva:</t>
  </si>
  <si>
    <t>10 Mai 2018</t>
  </si>
  <si>
    <t>23243001516201851</t>
  </si>
  <si>
    <t>15834505000092018</t>
  </si>
  <si>
    <t>Objeto: Pregão Eletrônico -  Registro de preços para aquisições futuras de materiais esportivos, com vigência de 12 (doze) meses.</t>
  </si>
  <si>
    <t>24 Ago 2018</t>
  </si>
  <si>
    <t>23243001494201820</t>
  </si>
  <si>
    <t>15834505000102018</t>
  </si>
  <si>
    <t>Objeto: Pregão Eletrônico -  Aquisição de MATERIAL DE ACONDICIONAMENTO E EMBALAGEM.</t>
  </si>
  <si>
    <t>23243018047201729</t>
  </si>
  <si>
    <t>15834505000062018</t>
  </si>
  <si>
    <t>Objeto: Pregão Eletrônico -  Registro de preços para contratação futura de limpeza e organização do terreno do Campus, conforme demandas, com vigência de 12 (doze) meses, sem dedicação de mão de obra exclusiva.</t>
  </si>
  <si>
    <t>05 Jul 2018</t>
  </si>
  <si>
    <t>23243008641201892</t>
  </si>
  <si>
    <t>15834505000112018</t>
  </si>
  <si>
    <t>Objeto: Pregão Eletrônico -  Registro de preços para aquisições de uniformes.</t>
  </si>
  <si>
    <t>19 Jul 2018</t>
  </si>
  <si>
    <t>23243019614201764</t>
  </si>
  <si>
    <t>15834505000122018</t>
  </si>
  <si>
    <t>Objeto: Pregão Eletrônico -  Contratação de empresa especializada em prestação de serviço e fornecimento de material concernente às atividades de vidraçaria e chaveiro para  atender às necessidades das unidades IFRO e do Hospital de Guarnição de Porto Velho.</t>
  </si>
  <si>
    <t>13 Ago 2018</t>
  </si>
  <si>
    <t>23243009030201861</t>
  </si>
  <si>
    <t>15834505000142018</t>
  </si>
  <si>
    <t>Objeto: Pregão Eletrônico -  Contratação de empresa especializada em prestação de serviço  de fretamento de transporte alternativo para  atender às necessidades do campus Porto Velho Calama do Instituto Federal de Rondônia - IFRO</t>
  </si>
  <si>
    <t>23243018069201799</t>
  </si>
  <si>
    <t>15834505000152018</t>
  </si>
  <si>
    <t>Objeto: Pregão Eletrônico -  Registro de preços para contratação de serviços de manutenção de cerca elétrica, com  fornecimento de peças, para atender ao Campus Porto Velho Calama do Instituto Federal de Rondônia -  IFRO.</t>
  </si>
  <si>
    <t>25 Set 2018</t>
  </si>
  <si>
    <t>23243009253201829</t>
  </si>
  <si>
    <t>15834505000012019</t>
  </si>
  <si>
    <t>Objeto: Pregão Eletrônico -  Registro de preços para contratações futuras de limpeza, desinfecção e impermeabilização de bens, com vigência de 12 (doze) meses.</t>
  </si>
  <si>
    <t>18 Jan 2019</t>
  </si>
  <si>
    <t>23243020825201821</t>
  </si>
  <si>
    <t>15834505000162018</t>
  </si>
  <si>
    <t>Objeto: Pregão Eletrônico -  Registro de preços para aquisições futuras de materiais para acondicionamento e embalagem, com vigência de 12 (doze) meses.</t>
  </si>
  <si>
    <t>14 Dez 2018</t>
  </si>
  <si>
    <t>23243009021201871</t>
  </si>
  <si>
    <t>15834505000172018</t>
  </si>
  <si>
    <t>Objeto: Pregão Eletrônico -  Aquisição de Equipamentos para estruturação dos Laboratórios de ensino do curso de Engenharia de Controle e Automação - PVCAL/CCENG</t>
  </si>
  <si>
    <t>17 Dez 2018</t>
  </si>
  <si>
    <t>23243018667201849</t>
  </si>
  <si>
    <t>15834505000182018</t>
  </si>
  <si>
    <t>Objeto: Pregão Eletrônico -  Registro de preços para aquisições futuras de bens permanentes, com vigência de 12 (doze) meses.</t>
  </si>
  <si>
    <t>23243021146201879</t>
  </si>
  <si>
    <t>15834505000202018</t>
  </si>
  <si>
    <t>21 Jan 2019</t>
  </si>
  <si>
    <t>23243000683201966</t>
  </si>
  <si>
    <t>15834505000022019</t>
  </si>
  <si>
    <t>Objeto: Pregão Eletrônico -  Contratação de pessoa jurídica especializada na prestação de serviços de motoristas, sem fornecimento de automóvel, para condução de veículos da frota oficial do IFRO/Campus Porto Velho Calama</t>
  </si>
  <si>
    <t>23243002968201851</t>
  </si>
  <si>
    <t>15834505000032019</t>
  </si>
  <si>
    <t>Objeto: Pregão Eletrônico -  Contratações futuras de empresa especializada na manutenção de equipamentos (Argamassadeira, Projetores, TVs, etc)</t>
  </si>
  <si>
    <t>11 Abr 2019</t>
  </si>
  <si>
    <t>23243021679201851</t>
  </si>
  <si>
    <t>15834505000042019</t>
  </si>
  <si>
    <t>Objeto: Pregão Eletrônico -  Registro de Preços visando futuras contratações de empresa especializada na prestação de serviços de manutenção em grupo gerador e subestação para atender ao Campus Porto Velho Calama   IFRO, conforme especificações e quantidades estabelecidas, sem dedicação de mão de obra exclusiva</t>
  </si>
  <si>
    <t>21 Mai 2019</t>
  </si>
  <si>
    <t>23243000722201925</t>
  </si>
  <si>
    <t>15834505000052019</t>
  </si>
  <si>
    <t>Objeto: Pregão Eletrônico -  Registro de preços para eventuais contratações futuras de empresa especializada em prestação de serviços de solenidades e eventos, com vigência de 12 (doze) meses, para atender as unidades do IFRO conforme demandas, sem dedicação de mão de obra exclusiva</t>
  </si>
  <si>
    <t>15 Mai 2019</t>
  </si>
  <si>
    <t>23243001893201971</t>
  </si>
  <si>
    <t>15834505000062019</t>
  </si>
  <si>
    <t>Objeto: Pregão Eletrônico -  Registro de preços de materiais diversos (consumo/permanente).</t>
  </si>
  <si>
    <t>05 Jul 2019</t>
  </si>
  <si>
    <t>23243003976201903</t>
  </si>
  <si>
    <t>15834505000082019</t>
  </si>
  <si>
    <t>Objeto: Pregão Eletrônico -  Registro de Preços visando futuras contratações de empresa especializada na prestação de serviços de manutenção em elevador para atender ao Campus Porto Velho Calama   IFRO.</t>
  </si>
  <si>
    <t>07 Jun 2019</t>
  </si>
  <si>
    <t>23243001382201950</t>
  </si>
  <si>
    <t>15834505000092019</t>
  </si>
  <si>
    <t>Objeto: Pregão Eletrônico -  Registro de Preços visando futuras contratação de empresa especializada na prestação de serviços de controle e manutenção contínua da qualidade de água e do sistema de abastecimento alternativo, incluindo análises, para atender ao Campus Porto Velho Calama</t>
  </si>
  <si>
    <t>25 Jun 2019</t>
  </si>
  <si>
    <t>15834505000102019</t>
  </si>
  <si>
    <t>Objeto: Pregão Eletrônico -  Registro de preços para eventuais contratações futuras de empresa especializada na manutenção de equipamentos (Argamassadeira, Projetores, TVs, etc), com vigência de 12 (doze) meses, para atender as unidades do IFRO conforme demandas , sem dedicação de mão de obra exclusiva</t>
  </si>
  <si>
    <t>23243004992201913</t>
  </si>
  <si>
    <t>15834505000112019</t>
  </si>
  <si>
    <t>Objeto: Pregão Eletrônico -  Registro de preços para aquisição de uniformes.</t>
  </si>
  <si>
    <t>12 Ago 2019</t>
  </si>
  <si>
    <t>23243009227201809</t>
  </si>
  <si>
    <t>15834505000132019</t>
  </si>
  <si>
    <t>Objeto: Pregão Eletrônico -  Registro de preços para eventual contratação de empresa especializada em serviços de lavanderia para atender às necessidades das unidades do Campus Porto Velho Calama do Instituto Federal de Rondônia   IFRO</t>
  </si>
  <si>
    <t>03 Set 2019</t>
  </si>
  <si>
    <t>23243017756201797</t>
  </si>
  <si>
    <t>15834506000012018</t>
  </si>
  <si>
    <t>Objeto: Manutenção corretiva de impressora (CRA)</t>
  </si>
  <si>
    <t>23243017782201715</t>
  </si>
  <si>
    <t>15834506000022018</t>
  </si>
  <si>
    <t>Objeto: Manutenção corretiva da impressora do CRA</t>
  </si>
  <si>
    <t>15834506000032018</t>
  </si>
  <si>
    <t>15834506000042018</t>
  </si>
  <si>
    <t>Objeto: Manutenção corretiva da impressora da DE</t>
  </si>
  <si>
    <t>23243002820201816</t>
  </si>
  <si>
    <t>15834507000012018</t>
  </si>
  <si>
    <t>Objeto: Assinatura anual para acesso aos serviços do sistema BANCO DE PREÇOS   ferramenta de pesquisas e  comparação de preços praticados pela administração pública.</t>
  </si>
  <si>
    <t>23243004250201807</t>
  </si>
  <si>
    <t>15834506000052018</t>
  </si>
  <si>
    <t>Objeto: Aquisição por Dispensa de Licitação de cabos.</t>
  </si>
  <si>
    <t>23243003665201855</t>
  </si>
  <si>
    <t>15834507000022018</t>
  </si>
  <si>
    <t>Objeto: Contratação direta por Inexigibilidade de serviços de publicação de atos oficiais na Imprensa Nacional.</t>
  </si>
  <si>
    <t>23243007152201813</t>
  </si>
  <si>
    <t>15834506000072018</t>
  </si>
  <si>
    <t>Objeto: Fecho lingueta ajustável com frontal redondo e prolongador acabamento cromado medida lingueta ajustável 46 a 61 mm miolo universal.</t>
  </si>
  <si>
    <t>23243010989201840</t>
  </si>
  <si>
    <t>15834506000082018</t>
  </si>
  <si>
    <t>Objeto: Aquisição de materiais de construção básicos.</t>
  </si>
  <si>
    <t>23243007926201814</t>
  </si>
  <si>
    <t>15834506000092018</t>
  </si>
  <si>
    <t>Objeto: Aquisição de central de alarme de incêndio, com instalação.</t>
  </si>
  <si>
    <t>15834506000102018</t>
  </si>
  <si>
    <t>23243004688201887</t>
  </si>
  <si>
    <t>15834506000112018</t>
  </si>
  <si>
    <t>Objeto: Aquisição direta por Dispensa de Licitação de lona para conserto de tenda.</t>
  </si>
  <si>
    <t>23243007059201817</t>
  </si>
  <si>
    <t>15834506000122018</t>
  </si>
  <si>
    <t>Objeto: Contratação direta por Dispensa de Licitação do serviço de manutenção corretiva em impressoras.</t>
  </si>
  <si>
    <t>23243011904201841</t>
  </si>
  <si>
    <t>15834506000132018</t>
  </si>
  <si>
    <t>Objeto: Aquisição de material eletrônico (Lâmpadas, pilhas e reator eletrônico)</t>
  </si>
  <si>
    <t>23243013255201812</t>
  </si>
  <si>
    <t>15834506000142018</t>
  </si>
  <si>
    <t>Objeto: Banner, em lona de 300 g, sem emenda, acabamento com bastões em madeira e ponteiras plásticas nas extremidades, colorido, sendo artes diferentes para cada evento, de acordo com a solicitação do Campus.</t>
  </si>
  <si>
    <t>23243011091201899</t>
  </si>
  <si>
    <t>15834506000152018</t>
  </si>
  <si>
    <t>Objeto: Aquisição direta por Dispensa de Licitação de cabo adaptador.</t>
  </si>
  <si>
    <t>23243005246201858</t>
  </si>
  <si>
    <t>15834506000162018</t>
  </si>
  <si>
    <t>Objeto: Materiais para adequação do espaço do restaurante/lanchonete (ventilador de parede, grelha, calha, exaustor e outros).</t>
  </si>
  <si>
    <t>15834506000172018</t>
  </si>
  <si>
    <t>Objeto: Aquisição direta por Dispensa de Licitação de materiais de construção básicos.</t>
  </si>
  <si>
    <t>23243010268201830</t>
  </si>
  <si>
    <t>15834506000182018</t>
  </si>
  <si>
    <t>Objeto: Manutenção corretiva em Amplificador HAIONIK, tombamento 34692, com fornecimento de CI de áudio e mão-de-obra para o serviço.    Prazo para execução: 05 dias a contar do envio da Nota de Empenho ao e-mail do prestador, informado em sua proposta de preços</t>
  </si>
  <si>
    <t>2324301062201899</t>
  </si>
  <si>
    <t>15834506000222018</t>
  </si>
  <si>
    <t>Objeto: Manutenção em mesa de som</t>
  </si>
  <si>
    <t>23243012247201859</t>
  </si>
  <si>
    <t>15834506000192018</t>
  </si>
  <si>
    <t>Objeto: Aquisição de materiais de laboratório (Chromocult, membrana de filtração, saco estéril e outros).</t>
  </si>
  <si>
    <t>15834506000202018</t>
  </si>
  <si>
    <t>Objeto: Aquisição direta por Dispensa de Licitação de materiais para melhorias no sistema de segurança da guarita, ampliando o monitoramento.</t>
  </si>
  <si>
    <t>23243015078201817</t>
  </si>
  <si>
    <t>15834506000212018</t>
  </si>
  <si>
    <t>Objeto: Aquisição de grelha em aço inox, borracha autoadesiva (veda-porta), calha de embutir e torneira automática.</t>
  </si>
  <si>
    <t>23243013114201808</t>
  </si>
  <si>
    <t>15834506000232018</t>
  </si>
  <si>
    <t>Objeto: Serviço de Adequação de Salas no Campus Porto Velho Calama - Instituto Federal de Educação, Ciência e Tecnologia de Rondônia</t>
  </si>
  <si>
    <t>23243015298201898</t>
  </si>
  <si>
    <t>15834507000062018</t>
  </si>
  <si>
    <t>Objeto: Curso de Capacitação - Curso de vistorias e Inspeções Prediais</t>
  </si>
  <si>
    <t>23243015273201839</t>
  </si>
  <si>
    <t>15834507000072018</t>
  </si>
  <si>
    <t>Objeto: Capacitação - servidor FRÉDI RODRIGUES RAMOS DA SILVA</t>
  </si>
  <si>
    <t>23243017691201861</t>
  </si>
  <si>
    <t>15834507000082018</t>
  </si>
  <si>
    <t>Objeto: Curso de Capacitação (Projeto e Dimensionamento de Estruturas em Concreto Armado - À distância, para atender ao servidor CELSO JOSÉ ROBERTO SOARES</t>
  </si>
  <si>
    <t>23243018158201816</t>
  </si>
  <si>
    <t>15834507000092018</t>
  </si>
  <si>
    <t>Objeto: Capacitação - Servidor Leonardo Pereira Leocádio</t>
  </si>
  <si>
    <t>23243018553201807</t>
  </si>
  <si>
    <t>15834506000252018</t>
  </si>
  <si>
    <t>Objeto: Fita isolante, 19mmx20m, preta , marca SIBRATEC</t>
  </si>
  <si>
    <t>23243019706201825</t>
  </si>
  <si>
    <t>15834506000262018</t>
  </si>
  <si>
    <t>Objeto: Aquisição direta por Dispensa de Licitação de mini-rack.</t>
  </si>
  <si>
    <t>23243018412201886</t>
  </si>
  <si>
    <t>15834506000272018</t>
  </si>
  <si>
    <t>15834506000282018</t>
  </si>
  <si>
    <t>23243017795201875</t>
  </si>
  <si>
    <t>15834506000292018</t>
  </si>
  <si>
    <t>Objeto: Fornecimento e instalação de rede de proteção antipombos, malha: 50x50mm nó a nó, Fibra: em poli propileno trançado, cor: cristal com proteção UV, com perfeito acabamento. Em caso de junção das peças, a rede deve ficar esticada junto às tesouras de sustentação com a maior discrição possível. O serviço deve ser executado no maximo 10 dias após o recebimento do empenho.</t>
  </si>
  <si>
    <t>23243017915201834</t>
  </si>
  <si>
    <t>15834506000302018</t>
  </si>
  <si>
    <t>Objeto: Aquisição de extintor de incêndio e placas de rota de fuga.</t>
  </si>
  <si>
    <t>23243018716201843</t>
  </si>
  <si>
    <t>15834507000102018</t>
  </si>
  <si>
    <t>Objeto: Curso de Capacitação (Tecnologia dos Aditivos e Adições para Concreto de Cimento Portland ), conforme Anexo Inscrição Tecnologia dos aditivos concreto (0341946), para atender a servidora VALERIA COSTA DE OLIVEIRA.</t>
  </si>
  <si>
    <t>23243016769201820</t>
  </si>
  <si>
    <t>15834506000322018</t>
  </si>
  <si>
    <t>Objeto: Aquisição/contratação direta por Dispensa de Licitação de materiais/serviços relacionados à reposição de chaves e fechaduras, entre outros de mesma natureza.</t>
  </si>
  <si>
    <t>23243020582201821</t>
  </si>
  <si>
    <t>15834507000112018</t>
  </si>
  <si>
    <t>Objeto: Curso de Capacitação (EAD   Curso de Gestão e Fiscalização de Contratos Administrativos ) - para atender o servidor JAIME GOMES DE OLIVEIRA FILHO.</t>
  </si>
  <si>
    <t>23243021743201801</t>
  </si>
  <si>
    <t>15834507000122018</t>
  </si>
  <si>
    <t>Objeto: Contratação direta por Inexigibilidade de Licitação da assinatura anual do sistema Urânia, para a Diretoria de Ensino (renovação).</t>
  </si>
  <si>
    <t>23243021750201803</t>
  </si>
  <si>
    <t>15834507000132018</t>
  </si>
  <si>
    <t>Objeto: Contratação do Curso de Capacitação (Cuidando do Cuidador)</t>
  </si>
  <si>
    <t>23243022000201841</t>
  </si>
  <si>
    <t>15834506000332018</t>
  </si>
  <si>
    <t>Objeto: Configuração de central telefonica  Leucotron IP, categorias de ramais e  grupos de atendimentos</t>
  </si>
  <si>
    <t>15834506000342018</t>
  </si>
  <si>
    <t>Objeto: Aquisição direta por Dispensa de Licitação de materiais para adequação da cozinha/restaurante.</t>
  </si>
  <si>
    <t>23243020615201832</t>
  </si>
  <si>
    <t>15834506000352018</t>
  </si>
  <si>
    <t>Objeto: Mistura líquida de Reagentes Inorgânicos Diversos</t>
  </si>
  <si>
    <t>2324301078201817</t>
  </si>
  <si>
    <t>15834506000362018</t>
  </si>
  <si>
    <t>Objeto: Aquisição de calha e torneira automática</t>
  </si>
  <si>
    <t>15834506000372018</t>
  </si>
  <si>
    <t>Objeto: Enxofre em pó (para capeamento de corpos de prova de concreto)</t>
  </si>
  <si>
    <t>23243020397201836</t>
  </si>
  <si>
    <t>15834506000382018</t>
  </si>
  <si>
    <t>Objeto: Contratação direta por Dispensa de Licitação do serviço de manutenção em projetor.</t>
  </si>
  <si>
    <t>23243024114201825</t>
  </si>
  <si>
    <t>15834506000392018</t>
  </si>
  <si>
    <t>Objeto: Contratação direta por Dispensa de Licitação do serviço de manutenção corretiva em impressoras</t>
  </si>
  <si>
    <t>23243024691201817</t>
  </si>
  <si>
    <t>15834506000402018</t>
  </si>
  <si>
    <t>Objeto: Aquisição de manta asfáltica.</t>
  </si>
  <si>
    <t>15834506000412018</t>
  </si>
  <si>
    <t>23243021954201836</t>
  </si>
  <si>
    <t>15834506000012019</t>
  </si>
  <si>
    <t>Objeto: Contratação de Pessoa Jurídica para execução de serviço de engenharia necessário à Remodelação de Salas de Aulas no Campus Porto Velho Calama - Instituto Federal de Educação, Ciência e Tecnologia de Rondônia</t>
  </si>
  <si>
    <t>23243001151201946</t>
  </si>
  <si>
    <t>15834506000022019</t>
  </si>
  <si>
    <t>Objeto: Suprimentos para a impressora HID Fargo (cartão).</t>
  </si>
  <si>
    <t>23243002833201976</t>
  </si>
  <si>
    <t>15834506000032019</t>
  </si>
  <si>
    <t>Objeto: Aquisição de GLP</t>
  </si>
  <si>
    <t>23243000717201912</t>
  </si>
  <si>
    <t>15834506000042019</t>
  </si>
  <si>
    <t>Objeto: Contratação de empresa especializada na prestação de serviço de manutenção e restauração de estação compacta de tratamento de esgoto de fluxo horizontal.  A execução será iniciada em até 05 (cinco) dias após o recebimento da ordem de serviço. O prazo de execução dos serviços será de até 10 (dez) dias após o início dos trabalhos.  O serviço deve ter a garantia mínima de 1 (um) ano quanto à restauração de tanques e 6 (seis) meses para manutenção de equipamentos elétricos.</t>
  </si>
  <si>
    <t>23243002517201902</t>
  </si>
  <si>
    <t>15834507000012019</t>
  </si>
  <si>
    <t>Objeto: Assinatura Anual do Banco de Preços.</t>
  </si>
  <si>
    <t>23243002841201912</t>
  </si>
  <si>
    <t>15834506000052019</t>
  </si>
  <si>
    <t>23243006714201992</t>
  </si>
  <si>
    <t>15834507000022019</t>
  </si>
  <si>
    <t>Objeto: Contratação direta por Inexigibilidade de assinatura anual de acesso e uso do Sistema de Elaboração e Análise de Orçamentos de Obra</t>
  </si>
  <si>
    <t>23243017860201781</t>
  </si>
  <si>
    <t>15834506000082019</t>
  </si>
  <si>
    <t>Objeto: Aquisição de material elétrico</t>
  </si>
  <si>
    <t>23243008572201906</t>
  </si>
  <si>
    <t>15834506000092019</t>
  </si>
  <si>
    <t>Objeto: Materiais para manutenção do sistema de proteção contra incêndio e pânico.</t>
  </si>
  <si>
    <t>23243005690201954</t>
  </si>
  <si>
    <t>15834507000032019</t>
  </si>
  <si>
    <t>Objeto: Inscrição em Curso de Capacitação (42° Reunião Anual da Sociedade Brasileira de Química)</t>
  </si>
  <si>
    <t>23243007362201992</t>
  </si>
  <si>
    <t>15834507000042019</t>
  </si>
  <si>
    <t>Objeto: Curso de Capacitação (Cobit 5) - DANIELA TISSUYA SILVA TODA</t>
  </si>
  <si>
    <t>23243009181201909</t>
  </si>
  <si>
    <t>15834507000052019</t>
  </si>
  <si>
    <t>Objeto: Curso de Capacitação (Curso de HTML5 e CSS3 I: Suas primeiras páginas da Web) - CLEDENILSON SOUZA MARTINS</t>
  </si>
  <si>
    <t>23243007299201994</t>
  </si>
  <si>
    <t>15834506000072019</t>
  </si>
  <si>
    <t>Objeto: Aquisição direta por Dispensa de Licitação de coifa industrial.</t>
  </si>
  <si>
    <t>23243009186201923</t>
  </si>
  <si>
    <t>15834507000062019</t>
  </si>
  <si>
    <t>Objeto: Curso de Capacitação (Evento: Jogos com Unity)</t>
  </si>
  <si>
    <t>23243009025201930</t>
  </si>
  <si>
    <t>15834506000102019</t>
  </si>
  <si>
    <t>Objeto: Aquisição de materiais esportivos</t>
  </si>
  <si>
    <t>23243010673201939</t>
  </si>
  <si>
    <t>15834507000072019</t>
  </si>
  <si>
    <t>Objeto: Capacitação do servidor Joilson Mendes Arruda</t>
  </si>
  <si>
    <t>23243010521201936</t>
  </si>
  <si>
    <t>15834506000112019</t>
  </si>
  <si>
    <t>Objeto: Aquisição direta por Dispensa de Licitação de materiais acessórios para subsidiar a instalação de piso tátil no Campus, dando continuidade às ações de atendimento a critérios de acessibilidade</t>
  </si>
  <si>
    <t>23243011828201954</t>
  </si>
  <si>
    <t>15834506000122019</t>
  </si>
  <si>
    <t>Objeto: Aquisição direta por Dispensa de Licitação de Ponte Retificadora para manutenção em motor do Curso de Eletrotécnica</t>
  </si>
  <si>
    <t>23243008130201951</t>
  </si>
  <si>
    <t>15834506000132019</t>
  </si>
  <si>
    <t>Objeto: Aquisição direta por Dispensa de Licitação de materiais eletroeletrônicos para instalações e manutenções.</t>
  </si>
  <si>
    <t>23243008944201996</t>
  </si>
  <si>
    <t>15834507000082019</t>
  </si>
  <si>
    <t>Objeto: Aquisição de Sensor de Barulho para uso na Biblioteca</t>
  </si>
  <si>
    <t>23243018151201985</t>
  </si>
  <si>
    <t>15834507000092019</t>
  </si>
  <si>
    <t>23243.020809/2019</t>
  </si>
  <si>
    <t>15834507000102019</t>
  </si>
  <si>
    <t>Objeto: Inscrição em curso</t>
  </si>
  <si>
    <t>23243024049201919</t>
  </si>
  <si>
    <t>15834507000112019</t>
  </si>
  <si>
    <t>Objeto: Capacitação da servidora Valéria Nazário Santos.</t>
  </si>
  <si>
    <t>23243022952201945</t>
  </si>
  <si>
    <t>15834507000122019</t>
  </si>
  <si>
    <t>Objeto: Curso de Capacitação in company Decodificando as Emoções: Compreendendo a Linguagem Interior.</t>
  </si>
  <si>
    <t>23243.024295/2019</t>
  </si>
  <si>
    <t>15834507000132019</t>
  </si>
  <si>
    <t>Objeto: Aquisição da renovação da assinatura de licença de utilização do Banco de Preços</t>
  </si>
  <si>
    <t>INST.FED.DE RONDONIA/CAMPUS JI-PARANA/RO</t>
  </si>
  <si>
    <t>23243006152201987</t>
  </si>
  <si>
    <t>15837605000022019</t>
  </si>
  <si>
    <t>Objeto: Pregão Eletrônico -  Concessão administrativa de uso de bem público para serviços de lanchonete e restaurante.</t>
  </si>
  <si>
    <t>23243002102201769</t>
  </si>
  <si>
    <t>15837605000032017</t>
  </si>
  <si>
    <t>Objeto: Pregão Eletrônico -  Aquisição Conjunta de Instrumentos Musicais, Áudio, Vídeo e Foto para o Instituto Federal de Rondônia, Campi e Reitoria.</t>
  </si>
  <si>
    <t>30 Ago 2017</t>
  </si>
  <si>
    <t>232430157082017</t>
  </si>
  <si>
    <t>15837605000052017</t>
  </si>
  <si>
    <t>Objeto: Pregão Eletrônico -  Aquisição Conjunta de Reagentes de Laboratórios</t>
  </si>
  <si>
    <t>18 Jan 2018</t>
  </si>
  <si>
    <t>23243.017240/2017</t>
  </si>
  <si>
    <t>15837605000012018</t>
  </si>
  <si>
    <t>Objeto: Pregão Eletrônico -  Material Bibliográfico (livros, mapas, materiais audiovisuais, publicações oficiais, normas técnicas, testes psicológicos e outros suportes), nacionais, estrangeiros ou importados</t>
  </si>
  <si>
    <t>Evento de Suspensão Publicado</t>
  </si>
  <si>
    <t>26 Mar 2018</t>
  </si>
  <si>
    <t>23243004918201816</t>
  </si>
  <si>
    <t>15837605000022018</t>
  </si>
  <si>
    <t>Objeto: Pregão Eletrônico -  Aquisição Materiais para Laboratórios (Vidrarias, Descartáveis, Acessórios e Afins)</t>
  </si>
  <si>
    <t>17 Mai 2018</t>
  </si>
  <si>
    <t>23243005019201822</t>
  </si>
  <si>
    <t>15837605000042018</t>
  </si>
  <si>
    <t>Objeto: Pregão Eletrônico -  Aquisição Materiais TI (Consumo e Permanente)</t>
  </si>
  <si>
    <t>21 Ago 2018</t>
  </si>
  <si>
    <t>23243014829201870</t>
  </si>
  <si>
    <t>15837605000052018</t>
  </si>
  <si>
    <t>Objeto: Pregão Eletrônico -  Aquisição Material Bibliográfico</t>
  </si>
  <si>
    <t>11 Out 2018</t>
  </si>
  <si>
    <t>23243017459201822</t>
  </si>
  <si>
    <t>15837605000062018</t>
  </si>
  <si>
    <t>Objeto: Pregão Eletrônico -  Aquisição Conjunta de Equipamentos de Áudio, Vídeo e Fotos.</t>
  </si>
  <si>
    <t>04 Fev 2019</t>
  </si>
  <si>
    <t>23243022601201853</t>
  </si>
  <si>
    <t>15837605000032019</t>
  </si>
  <si>
    <t>Objeto: Pregão Eletrônico -  Aquisição de reagentes</t>
  </si>
  <si>
    <t>14 Out 2019</t>
  </si>
  <si>
    <t>23243001981201892</t>
  </si>
  <si>
    <t>15837606000012018</t>
  </si>
  <si>
    <t>Objeto: Aquisição de recarga de gás liquefeito para demanda do Campus.</t>
  </si>
  <si>
    <t>23243007418201828</t>
  </si>
  <si>
    <t>15837606000022018</t>
  </si>
  <si>
    <t>Objeto: Contração da sonorização para evento no Campus.</t>
  </si>
  <si>
    <t>23243008240201832</t>
  </si>
  <si>
    <t>15837606000032018</t>
  </si>
  <si>
    <t>Objeto: Aquisição de vidros para aplicação em salas de aulas.</t>
  </si>
  <si>
    <t>23243008545201844</t>
  </si>
  <si>
    <t>15837606000042018</t>
  </si>
  <si>
    <t>Objeto: Aquisição de gás de cozinha para atendimento da demanda da copa do Campus.</t>
  </si>
  <si>
    <t>23243008368201804</t>
  </si>
  <si>
    <t>15837606000052018</t>
  </si>
  <si>
    <t>Objeto: Contratação de serviço de limpeza de fossas sépticas com caminhão auto fossa de capacidade mínima 15000 litros.</t>
  </si>
  <si>
    <t>23243006041201890</t>
  </si>
  <si>
    <t>15837606000062018</t>
  </si>
  <si>
    <t>Objeto: Contratação de empresa especializada em troca/instalação e configuração de antena de recepção via satélite.  OBS: O equipamento antigo vai ser retirado e instalado uma nova antena no lugar</t>
  </si>
  <si>
    <t>23243010793201855</t>
  </si>
  <si>
    <t>15837606000072018</t>
  </si>
  <si>
    <t>Objeto: Aquisição de aparelhos telefônicos para o Campus.</t>
  </si>
  <si>
    <t>23243012370201870</t>
  </si>
  <si>
    <t>15837606000082018</t>
  </si>
  <si>
    <t>Objeto: Papel Braille em Formulário Contínuo especialmente fabricado para impressoras Braille.</t>
  </si>
  <si>
    <t>23243012118201861</t>
  </si>
  <si>
    <t>15837606000092018</t>
  </si>
  <si>
    <t>Objeto: Contratação de Serviços gráficos especializados em cópias, encadernações, restaurações de lombada de livros didáticos e restaurações de encadernações.</t>
  </si>
  <si>
    <t>23243012356201876</t>
  </si>
  <si>
    <t>15837606000102018</t>
  </si>
  <si>
    <t>Objeto: Aquisição de materiais para o centro de convivência do Campus.</t>
  </si>
  <si>
    <t>23243008951201815</t>
  </si>
  <si>
    <t>15837606000112018</t>
  </si>
  <si>
    <t>Objeto: Aquisição de medicamentos para enfermaria do Campus.</t>
  </si>
  <si>
    <t>23243007490201855</t>
  </si>
  <si>
    <t>15837606000122018</t>
  </si>
  <si>
    <t>Objeto: Aquisição de Fontes PoE</t>
  </si>
  <si>
    <t>23243019280201729</t>
  </si>
  <si>
    <t>15837606000142018</t>
  </si>
  <si>
    <t>Objeto: Aquisição de mangueira de teflon para equipamento de laboratório.</t>
  </si>
  <si>
    <t>23243015719201825</t>
  </si>
  <si>
    <t>15837606000152018</t>
  </si>
  <si>
    <t>Objeto: Aquisição de Lâmpadas para o Campus.</t>
  </si>
  <si>
    <t>23243012362201823</t>
  </si>
  <si>
    <t>15837606000162018</t>
  </si>
  <si>
    <t>Objeto: Aquisição de alimentos para evento no Campus - Dia do Estudante</t>
  </si>
  <si>
    <t>23243016106201813</t>
  </si>
  <si>
    <t>15837606000172018</t>
  </si>
  <si>
    <t>Objeto: Aquisição de licença para software Urânia.</t>
  </si>
  <si>
    <t>23243017992201894</t>
  </si>
  <si>
    <t>15837606000182018</t>
  </si>
  <si>
    <t>Objeto: Aquisição Gás liquefeito de Petróleo  GLP envasado de acordo com normas da ABNT para atender a demanda do IFRO</t>
  </si>
  <si>
    <t>23243019664201822</t>
  </si>
  <si>
    <t>15837606000192018</t>
  </si>
  <si>
    <t>Objeto: Locação de Tenda padronizada tamanho 10x10 mts, pé direito DE 2,80 A 5,00 mts, com cobertura e Fechamentos, em estilo pirâmide, com calha para escorrimento de água, em lona auto-extinguível/anti-chama, com piso 0,20 cm com carpete novo. Deverão ainda estar em bom estado de conservação, não sendo aceitos materiais rasgados, manchados ou sujos. INCLUIR: Transporte, Carga Descarga, Montagem, Mão de Obra, no sistema de locação.</t>
  </si>
  <si>
    <t>23243018460201874</t>
  </si>
  <si>
    <t>15837607000022018</t>
  </si>
  <si>
    <t>Objeto: Assinatura para acesso aos serviços do sistema BANCO DE PREÇOS</t>
  </si>
  <si>
    <t>23243017513201830</t>
  </si>
  <si>
    <t>15837607000032018</t>
  </si>
  <si>
    <t>Objeto: Execução do Plano Anual de Capacitação: Contratação do curso Linux Security Servers in Cloud .</t>
  </si>
  <si>
    <t>23243018359201813</t>
  </si>
  <si>
    <t>15837607000042018</t>
  </si>
  <si>
    <t>Objeto: Pagamento de Inscrição de Servidor em Curso-Secagem e tratamento de madeira na Fazenda/EAD</t>
  </si>
  <si>
    <t>23243018474201898</t>
  </si>
  <si>
    <t>15837607000052018</t>
  </si>
  <si>
    <t>Objeto: Execução do Plano Anual de Capacitação: Aquisição 3 licenças para pacote de cursos Alura.</t>
  </si>
  <si>
    <t>23243017281201810</t>
  </si>
  <si>
    <t>15837607000062018</t>
  </si>
  <si>
    <t>Objeto: Solicitação de Renovação de Assinatura de Cursos On-Line para Docentes do Técnico em Informática, para atender a demanda do IFRO-Campus Ji-Paraná.</t>
  </si>
  <si>
    <t>23243013720201815</t>
  </si>
  <si>
    <t>15837606000202018</t>
  </si>
  <si>
    <t>Objeto: CAIXA ATIVA 300W RMS DONER, MODELO CLARITY 300A  Contratação de serviços de reparo/manutenção corretiva no Pré amplificador para eliminar ruídos com trocas de componentes eletrônicos em placa de sinal.</t>
  </si>
  <si>
    <t>23243021672201839</t>
  </si>
  <si>
    <t>15837606000212018</t>
  </si>
  <si>
    <t>Objeto: Locação de Equipamentos (Climatizador de ar Evaporativo) para Eventos DIA DO SERVIDOR PUBLICO que será realizado no Campus. Dia 29 de Outubro.</t>
  </si>
  <si>
    <t>23243022215201861</t>
  </si>
  <si>
    <t>15837606000222018</t>
  </si>
  <si>
    <t>Objeto: Locação de Equipamentos (Climatizador de ar Evaporativo) com Vazão 30M³ de ar por hora, para realização da cerimônia de certificação dos cursos técnicos integrados ao ensino médio no dia 20 de dezembro de 2018.</t>
  </si>
  <si>
    <t>23243022581201811</t>
  </si>
  <si>
    <t>15837606000232018</t>
  </si>
  <si>
    <t>Objeto: Aquisição de materiais para curso de Alimentos</t>
  </si>
  <si>
    <t>23243023062201870</t>
  </si>
  <si>
    <t>15837606000242018</t>
  </si>
  <si>
    <t>Objeto: Contratação do serviço de montagem de palco para a viabilização do evento, conforme a especificação a seguir:    - Palco em estrutura de aço ou alumínio, com compensado naval mínimo 18 mm, altura mínima 1 mt, medindo no mínimo 10 x 6 mts, acarpetado na cor preta, com 02 escadas uma em cada lado do palco, com corrimão e degraus anti derrapante.    Para realização da cerimônia de certificação dos cursos técnicos integrados ao ensino médio no dia 20 de dezembro de 2018.</t>
  </si>
  <si>
    <t>23243023056201812</t>
  </si>
  <si>
    <t>15837606000252018</t>
  </si>
  <si>
    <t>Objeto: Aquisição de alimentos para o Curso Técnico em Alimentos</t>
  </si>
  <si>
    <t>23243022660201821</t>
  </si>
  <si>
    <t>15837606000262018</t>
  </si>
  <si>
    <t>Objeto: Gás liquefeito de Petróleo  GLP envasado de acordo com normas da ABNT e outras atuais e pertinentes para o segmento em botijões contendo no mínimo 13 Kg de gás de capacidade</t>
  </si>
  <si>
    <t>23243023562201810</t>
  </si>
  <si>
    <t>15837606000272018</t>
  </si>
  <si>
    <t>Objeto: Aquisição de Pen Drive</t>
  </si>
  <si>
    <t>024883/2018-23</t>
  </si>
  <si>
    <t>15837606000282018</t>
  </si>
  <si>
    <t>Objeto: Locação de cadeiras plásticas para colação de grau, 2018/2.</t>
  </si>
  <si>
    <t>000848/2019-08</t>
  </si>
  <si>
    <t>15837606000012019</t>
  </si>
  <si>
    <t>Objeto: Serviços de Encadernação</t>
  </si>
  <si>
    <t>001261/2019-16</t>
  </si>
  <si>
    <t>15837607000012019</t>
  </si>
  <si>
    <t>Objeto: Publicação no Diário Oficial da União, de atos oficiais e demais matérias de interesse do Campus Ji-Paraná</t>
  </si>
  <si>
    <t>23243012252201861</t>
  </si>
  <si>
    <t>15837606000022019</t>
  </si>
  <si>
    <t>Objeto: Cabide. Material: plástico rígido. Cor: preta. Tama-nho: 20 cm (altura) x 40 cm (largura). Espessura mínima: 0,5 mm.</t>
  </si>
  <si>
    <t>23243003992201998</t>
  </si>
  <si>
    <t>15837606000032019</t>
  </si>
  <si>
    <t>Objeto: Aquisição de carga de gás GLP envasado em botijão próprio com capacidade 13 KG, fornecido mediante troca do botijão.</t>
  </si>
  <si>
    <t>23243006858201949</t>
  </si>
  <si>
    <t>15837606000042019</t>
  </si>
  <si>
    <t>Objeto: Contratação de serviços de chaveiro, para atender a demanda do IFRO-Campus Ji-Paraná.</t>
  </si>
  <si>
    <t>23243010723201988</t>
  </si>
  <si>
    <t>15837606000052019</t>
  </si>
  <si>
    <t>23243011832201912</t>
  </si>
  <si>
    <t>15837606000062019</t>
  </si>
  <si>
    <t>Objeto: Soleira em mármore</t>
  </si>
  <si>
    <t>23243017169201960</t>
  </si>
  <si>
    <t>15837606000072019</t>
  </si>
  <si>
    <t>Objeto: Aquisição de Materiais de Primeiros Socorros para o JIFRO.</t>
  </si>
  <si>
    <t>018313/2019-85</t>
  </si>
  <si>
    <t>15837606000082019</t>
  </si>
  <si>
    <t>Objeto: Elaboração de Projeto de Readequação elétrica e Dimensionamento de Carga, com vistas à reforma.</t>
  </si>
  <si>
    <t>23243021527201939</t>
  </si>
  <si>
    <t>15837606000092019</t>
  </si>
  <si>
    <t>Objeto: Inscrição da servidora Aline Cortes no Curso de Elaboração de Planilhas de Custos e Formação de Preços de Bens e de Serviços Terceirizados.</t>
  </si>
  <si>
    <t>23243021345201968</t>
  </si>
  <si>
    <t>15837606000102019</t>
  </si>
  <si>
    <t>Objeto: Contratação de assinatura do Banco de Preços.</t>
  </si>
  <si>
    <t>23243022174201994</t>
  </si>
  <si>
    <t>15837606000112019</t>
  </si>
  <si>
    <t>Objeto: Contratação de Serviço de Locação de Palco e Painel de Led, para atender a demanda do IFRO-Campus Ji-Paraná.</t>
  </si>
  <si>
    <t>23243020888201968</t>
  </si>
  <si>
    <t>15837606000122019</t>
  </si>
  <si>
    <t>Objeto: Aquisição de Materiais para Confecção de Mesas - CONPEX</t>
  </si>
  <si>
    <t>23243023029201921</t>
  </si>
  <si>
    <t>15837606000132019</t>
  </si>
  <si>
    <t>Objeto: Aquisição de banner personalizado para o CONPEX.</t>
  </si>
  <si>
    <t>024555/2019-16</t>
  </si>
  <si>
    <t>15837606000142019</t>
  </si>
  <si>
    <t>Objeto: Aquisição de papel específico para produção de imagem em relevo em máquinas fusoras.</t>
  </si>
  <si>
    <t>024529/2019-80</t>
  </si>
  <si>
    <t>15837606000152019</t>
  </si>
  <si>
    <t>Objeto: Aquisição de adesivagem/plotagem para a sala da Incubadora de Empresa.</t>
  </si>
  <si>
    <t>23243024092201984</t>
  </si>
  <si>
    <t>15837606000162019</t>
  </si>
  <si>
    <t>Objeto: Aquisição de Materiais para Confecção de Cabine de Áudio.</t>
  </si>
  <si>
    <t>23243024549201951</t>
  </si>
  <si>
    <t>15837606000172019</t>
  </si>
  <si>
    <t>Objeto: Contratação de serviço de decoração para o Evento Viva Melhor</t>
  </si>
  <si>
    <t>23243024598201993</t>
  </si>
  <si>
    <t>15837606000182019</t>
  </si>
  <si>
    <t>Objeto: Aquisição de materiais para a enfermaria.</t>
  </si>
  <si>
    <t>024612/2019-59</t>
  </si>
  <si>
    <t>15837607000022019</t>
  </si>
  <si>
    <t>Objeto: Contratação de empresa ETORI &amp; RODRIGUES LTDA especializada em diversas atividades de ensino, dentre elas, Treinamento em desenvolvimento profissional e gerencial como foco nas atividades desenvolvidas pelos docentes e discentes, no formato in company, na modalidade presencial com duração de 8h (oito horas), sendo 4h para 70 (setenta) servidores, e 4h para 500 (quinhentos) alunos.</t>
  </si>
  <si>
    <t>23243025632201947</t>
  </si>
  <si>
    <t>15837606000192019</t>
  </si>
  <si>
    <t>Objeto: Serviço de limpeza de fossa séptica.</t>
  </si>
  <si>
    <t>23243000720201936</t>
  </si>
  <si>
    <t>15837606000202019</t>
  </si>
  <si>
    <t>Objeto: Aquisição de alimentos oriundos da agricultura familiar com recurso oriundo do Fundo Nacional do Desenvolvimento da Educação - FNDE, destinado ao Programa Nacional de Alimentação Escolar - PNAE no exercício de 2019 - Campus Ji-Paraná</t>
  </si>
  <si>
    <t>CAMPUS ZONA NORTE IFECT RO</t>
  </si>
  <si>
    <t>23243009285201824</t>
  </si>
  <si>
    <t>15853205000042018</t>
  </si>
  <si>
    <t>Objeto: Pregão Eletrônico -  CONCESSÃO DE USO DE ESPAÇO FÍSICO PARA EXPLORAÇÃO DE SERVIÇOS DE LANCHONETE E RESTAURANTE, por empresa especializada no ramo, nas dependências do Campus Porto Velho Zona Norte do Instituto Federal de Rondônia   IFRO.</t>
  </si>
  <si>
    <t>23243.003261/2018</t>
  </si>
  <si>
    <t>15853205000012018</t>
  </si>
  <si>
    <t>Objeto: Pregão Eletrônico -  Contratação de empresa especializada na prestação de serviços de manutenção preventiva e corretiva dos condicionadores de ar, instalação de ar condicionado e elaboração do pmoc</t>
  </si>
  <si>
    <t>07 Jun 2018</t>
  </si>
  <si>
    <t>23243.007976/2018</t>
  </si>
  <si>
    <t>15853205000022018</t>
  </si>
  <si>
    <t>Objeto: Pregão Eletrônico -  Confecção e Fornecimento de Carimbos e Materiais Acessórios, conforme condições, quantidades e exigências estabelecidas neste Edital e seus anexos.</t>
  </si>
  <si>
    <t>23243003261201861</t>
  </si>
  <si>
    <t>15853205000032018</t>
  </si>
  <si>
    <t>Objeto: Pregão Eletrônico -  CONTRATAÇÃO DE EMPRESA ESPECIALIZADA NA PRESTAÇÃO DE SERVIÇOS DE MANUTENÇÃO PREVENTIVA E CORRETIVA DOS CONDICIONADORES DE AR, INSTALAÇÃO DE AR CONDICIONADO E ELABORAÇÃO DO PMOC - Plano de Manutenção e Controle de Operações dos condicionadores de ar existentes no órgão conforme Portaria 3523 de 28/08/1998 do Ministério da Saúde E MANUTENÇÃO CORRETIVA DE BEBEDOUROS, GELADEIRAS, FRIZERS, CÂMARAS FRIGORÍFICAS</t>
  </si>
  <si>
    <t>13 Jun 2018</t>
  </si>
  <si>
    <t>23243024255201848</t>
  </si>
  <si>
    <t>15853205000052018</t>
  </si>
  <si>
    <t>Objeto: Pregão Eletrônico -  Contratação de empresa especializada para operacionalização de estúdio de TV do Instituto Federal de Rondônia, Campus Porto Velho Zona Norte, para transmissão de programas educativos em banda satelital e produção de vídeos com conteúdos audiovisuais educacionais para veiculação em banda satelital da contratante, no portal e canal web do IFRO, em outros canais da internet, intranet, redes sociais existentes e que ainda venham a ser criadas e em eventos internos e externos da i</t>
  </si>
  <si>
    <t>23243025207201877</t>
  </si>
  <si>
    <t>15853205000012019</t>
  </si>
  <si>
    <t>Objeto: Pregão Eletrônico -  O objeto da presente licitação é a escolha da proposta mais vantajosa para a  Aquisição conjunta de Material Gráfico</t>
  </si>
  <si>
    <t>22 Mai 2019</t>
  </si>
  <si>
    <t>23243011691201938</t>
  </si>
  <si>
    <t>15853205000022019</t>
  </si>
  <si>
    <t>Objeto: Pregão Eletrônico -  Registro de preços para eventual aquisição de Toners e Suprimentos para Impressora para atender às necessidades do Instituto Federal de Rondônia</t>
  </si>
  <si>
    <t>27 Set 2019</t>
  </si>
  <si>
    <t>23243009677201974</t>
  </si>
  <si>
    <t>15853205000032019</t>
  </si>
  <si>
    <t>Objeto: Pregão Eletrônico -  CONTRATAÇÃO DE EMPRESA ESPECIALIZADA NA PRESTAÇÃO DE SERVIÇOS DE MANUTENÇÃO PREVENTIVA E CORRETIVA DOS CONDICIONADORES DE AR, INSTALAÇÃO DE AR CONDICIONADO E ELABORAÇÃO DO PMOC -  Plano de Manutenção e Controle de Operações dos condicionadores de ar existentes no órgão conforme Portaria 3523 de 28/08/1998 do Ministério da Saúde, E  MANUTENÇÃO CORRETIVA DE  BEBEDOUROS, GELADEIRAS, FREEZERS, CÂMARAS FRIGORÍFICAS, pertencentes ao patrimônio do IFRO   Instituto Federal de Rondôni</t>
  </si>
  <si>
    <t>21 Nov 2019</t>
  </si>
  <si>
    <t>23243.004455/2018</t>
  </si>
  <si>
    <t>15853207000012018</t>
  </si>
  <si>
    <t>Objeto: Contratação, por prazo indeterminado, de empresa especializada em serviços de abastecimento de água e/ou esgoto, para atender a demanda do IFRO-Campus Zona Norte</t>
  </si>
  <si>
    <t>23243010987201851</t>
  </si>
  <si>
    <t>15853206000012018</t>
  </si>
  <si>
    <t>Objeto: Serviços de limpeza de poços semiartesiano e instalação de bomba d'água.</t>
  </si>
  <si>
    <t>23243010983201872</t>
  </si>
  <si>
    <t>15853206000022018</t>
  </si>
  <si>
    <t>Objeto: Tem por objeto a aquisição de Bomba D água para poço subterrâneo para atender ao Campus Porto Velho Zona Norte conforme especificações e quantidades estabelecidas neste Termo de Referência.</t>
  </si>
  <si>
    <t>23243010984201817</t>
  </si>
  <si>
    <t>15853206000032018</t>
  </si>
  <si>
    <t>Objeto: Serviços de manutenção e reparo do sistema de som do auditório do Campus Porto Velho Zona Norte: correção das caixas de som, interligação e adequação das impedâncias, ajustes de equalização e amplificação, manutenção dos potenciômetros da mesa de som, manutenção do cabeamento, ajustes no sistema de aterramento entre áudio e vídeo.</t>
  </si>
  <si>
    <t>232430128732018-4</t>
  </si>
  <si>
    <t>15853206000042018</t>
  </si>
  <si>
    <t>Objeto: A presente solicitação tem por objeto a aquisição de materiais e contratação de empresa de ornamentação atender a colação de grau das turmas dos cursos de graduação e cursos técnicos concomitantes e subsequentes do IFRO Campus Porto Velho Zona Norte conforme especificações e quantidades estabelecidas neste Termo de Referência.</t>
  </si>
  <si>
    <t>23243011204201856</t>
  </si>
  <si>
    <t>15853206000052018</t>
  </si>
  <si>
    <t>Objeto: Aquisição medicamentos e materiais hospitalares para formação de Kits de Primeiros Socorros a serem utilizados nos Jogos do Instituto Federal de Rondônia   JIFRO 2018 que acontecerá na cidade de Ariquemes/RO.</t>
  </si>
  <si>
    <t>23243.019756/2018</t>
  </si>
  <si>
    <t>15853206000062018</t>
  </si>
  <si>
    <t>Objeto: Serviço de manutenção de persianas ,material para manutenção e uma persiana completa</t>
  </si>
  <si>
    <t>23243019959201807</t>
  </si>
  <si>
    <t>15853206000072018</t>
  </si>
  <si>
    <t>Objeto: Compra de Pia inox para o Campus Porto Velho Zona Norte</t>
  </si>
  <si>
    <t>23243.019425/2018</t>
  </si>
  <si>
    <t>15853207000022018</t>
  </si>
  <si>
    <t>Objeto: Capacitação na XV Semana Orçamentária. Atualizar, aperfeiçoar e gerar conhecimentos relativos aos instrumentos de planejamento, orçamento, administração financeira e compras no âmbito da Administração Pública Federal, por meio de discussão e disseminação dos aspectos mais relevantes aos temas expostos. Propiciar maior capacitação dos servidores e gestores públicos federais envolvidos com as atividades próprias do ciclo de gestão de recursos públicos.</t>
  </si>
  <si>
    <t>23243019933201851</t>
  </si>
  <si>
    <t>15853206000082018</t>
  </si>
  <si>
    <t>Objeto: Materiais de T.I para Melhoria da infraestrutura tecnológica do bloco da sala dos professores</t>
  </si>
  <si>
    <t>23243021216201899</t>
  </si>
  <si>
    <t>15853206000092018</t>
  </si>
  <si>
    <t>Objeto: Aquisição direta por Dispensa de Licitação para aquisição de materiais gráficos para o 1º congresso de EAD.</t>
  </si>
  <si>
    <t>23243020342201826</t>
  </si>
  <si>
    <t>15853207000042018</t>
  </si>
  <si>
    <t>Objeto: Contratação de curso de capacitação para atender o (a) servidor (a)</t>
  </si>
  <si>
    <t>15853207000052018</t>
  </si>
  <si>
    <t>Objeto: Curso Produção de Conteúdos para EAD</t>
  </si>
  <si>
    <t>23243020356201840</t>
  </si>
  <si>
    <t>15853207000062018</t>
  </si>
  <si>
    <t>Objeto: Evento de capacitação Designe Instrucional</t>
  </si>
  <si>
    <t>2324302035920183</t>
  </si>
  <si>
    <t>15853207000072018</t>
  </si>
  <si>
    <t>Objeto: Capacitação em curso Elaboração de Trabalho Científico</t>
  </si>
  <si>
    <t>23243021979201830</t>
  </si>
  <si>
    <t>15853207000092018</t>
  </si>
  <si>
    <t>Objeto: XV SEMANA DE ADMINISTRAÇÃO ORÇAMENTÁRIA - BRASILIA II, no período de 27/11/2018 a 30/11/2018</t>
  </si>
  <si>
    <t>23243023088201818</t>
  </si>
  <si>
    <t>15853206000102018</t>
  </si>
  <si>
    <t>Objeto: Manutenção corretiva e preventiva do Grupo Gerador para atender ao Campus Porto Velho Zona Norte conforme especificações e quantidades estabelecidas neste Termo de Referência.</t>
  </si>
  <si>
    <t>23243023385201863</t>
  </si>
  <si>
    <t>15853206000112018</t>
  </si>
  <si>
    <t>Objeto: A presente solicitação tem por objeto a aquisição de materiais e contratação de empresa de ornamentação atender a colação de grau nível Superior  e Certificação dos cursos Técnicos do Campus Porto Velho Zona Norte conforme especificações e quantidades estabelecidas neste Termo de Referência.</t>
  </si>
  <si>
    <t>23243.023385/2018</t>
  </si>
  <si>
    <t>15853206000122018</t>
  </si>
  <si>
    <t>232430246302018</t>
  </si>
  <si>
    <t>15853206000132018</t>
  </si>
  <si>
    <t>Objeto: A presente solicitação tem por objeto a compra de Materiais de T.I para Melhoria da infraestrutura tecnológica do bloco da sala dos professores</t>
  </si>
  <si>
    <t>23243019817201831</t>
  </si>
  <si>
    <t>15853207000102018</t>
  </si>
  <si>
    <t>Objeto: Contratação de empresa especializada no fornecimento de inscrição ISBN para cadernos produzidos pelo IFRO, para atender a demanda do IFRO-Campus Porto Velho Zona Norte</t>
  </si>
  <si>
    <t>23243000695201991</t>
  </si>
  <si>
    <t>15853206000012019</t>
  </si>
  <si>
    <t>Objeto: Serviço de reforma e adequação da cantina, incluindo instalações hidráulicas, sanitárias, elétricas, instalação central de gás, sistema de exaustão cozinha, incluindo demolição e retirada e demais serviços/material constante na planilha anexa, com o fornecimento de todo o material, equipamentos e ferramental necessário.</t>
  </si>
  <si>
    <t>23243000700201965</t>
  </si>
  <si>
    <t>15853206000032019</t>
  </si>
  <si>
    <t>Objeto: Serviços de fornecimento energia elétrica</t>
  </si>
  <si>
    <t>23243005143201979</t>
  </si>
  <si>
    <t>15853207000012019</t>
  </si>
  <si>
    <t>23243010145201980</t>
  </si>
  <si>
    <t>15853206000042019</t>
  </si>
  <si>
    <t>Objeto: Contratação de empresa especializada nos serviços de conserto de impressoras, para atender a demanda do IFRO - Campus Porto Velho Zona Norte</t>
  </si>
  <si>
    <t>Anulação</t>
  </si>
  <si>
    <t>15853206000052019</t>
  </si>
  <si>
    <t>23243013608201965</t>
  </si>
  <si>
    <t>15853207000022019</t>
  </si>
  <si>
    <t>Objeto: Inscrição da servidora FERNANDA RUSCHEL CREMONESE COLEN, no VI CONGRESSO NACIONAL DE EDUCAÇÃO - Avaliação: Processos e Políticas</t>
  </si>
  <si>
    <t>23243013719201971</t>
  </si>
  <si>
    <t>15853207000032019</t>
  </si>
  <si>
    <t>Objeto: Inscrição da servidora ILMA PAULA CARVALHO DA SILVA no VI CONEDU - VI CONGRESSO NACIONAL DE EDUCAÇÃO - Avaliação: Processos e Políticas</t>
  </si>
  <si>
    <t>23243016580201918</t>
  </si>
  <si>
    <t>15853206000062019</t>
  </si>
  <si>
    <t>Objeto: Contratação de empresa especializada em prestar serviços de pintura e demarcação da quadra poliesportiva para atender a demanda do IFRO - Campus Porto Velho Zona Norte, nas quantidades e especificações detalhadas na planilha de materiais e serviços.</t>
  </si>
  <si>
    <t>23243017603/20191</t>
  </si>
  <si>
    <t>15853206000072019</t>
  </si>
  <si>
    <t>Objeto: A aquisição de tintas para pintura de traves e arquibancadas da quadra Poliesportiva do Campus Porto Velho Zona Norte, para realização dos Jogos do Instituto Federal de Rondônia   JIFRO 2019.</t>
  </si>
  <si>
    <t>23243010094201996</t>
  </si>
  <si>
    <t>15853206000082019</t>
  </si>
  <si>
    <t>Objeto: A presente solicitação tem por objeto a aquisição medicamentos e materiais hospitalares para formação de Kits de Primeiros Socorros a serem utilizados nos Jogos do Instituto Federal de Rondônia   JIFRO 2019 que acontecerá na cidade de Porto Velho/RO.</t>
  </si>
  <si>
    <t>23243020703201915</t>
  </si>
  <si>
    <t>15853206000092019</t>
  </si>
  <si>
    <t>Objeto: Água mineral natural, tipo sem gás, material embalagem plástico, tipo embalagem retornável</t>
  </si>
  <si>
    <t>23243021168201910</t>
  </si>
  <si>
    <t>15853207000042019</t>
  </si>
  <si>
    <t>Objeto: Curso de Capacitação: Metodologias Ativas</t>
  </si>
  <si>
    <t>23243024933201953</t>
  </si>
  <si>
    <t>15853206000102019</t>
  </si>
  <si>
    <t>Objeto: Contratação de empresa de serviço de decoração</t>
  </si>
  <si>
    <t>23243020901201989</t>
  </si>
  <si>
    <t>15853207000052019</t>
  </si>
  <si>
    <t>Objeto: Curso de Administração Orçamentária e Financeira para uma Gestão responsável - AOF</t>
  </si>
  <si>
    <t>23243024031201917</t>
  </si>
  <si>
    <t>15853207000062019</t>
  </si>
  <si>
    <t>Objeto: Capacitação de 01 (um) servidor no "Seminário Nacional de Governança, Riscos e Integridade no Setor Público</t>
  </si>
  <si>
    <t>23243020991201916</t>
  </si>
  <si>
    <t>15853207000072019</t>
  </si>
  <si>
    <t>Objeto: Acesso à Plataforma de cursos Treinaweb</t>
  </si>
  <si>
    <t>23243021049201967</t>
  </si>
  <si>
    <t>15853207000082019</t>
  </si>
  <si>
    <t>Objeto: Curso intitulado "Administração escolar e Gestão e equipes</t>
  </si>
  <si>
    <t>23243024259201915</t>
  </si>
  <si>
    <t>15853207000092019</t>
  </si>
  <si>
    <t>Objeto: Plataforma EVEN 3 do site do II Congresso Ead</t>
  </si>
  <si>
    <t>CAMPUS CACOAL IFECT RO</t>
  </si>
  <si>
    <t>017753/2017-53</t>
  </si>
  <si>
    <t>15853305000022018</t>
  </si>
  <si>
    <t>Objeto: Pregão Eletrônico -  Concessão onerosa de uso de bem público para exploração de serviços de cantina escolar.</t>
  </si>
  <si>
    <t>22 Fev 2018</t>
  </si>
  <si>
    <t>010855/2017-48</t>
  </si>
  <si>
    <t>15853305000092017</t>
  </si>
  <si>
    <t>Objeto: Pregão Eletrônico -  Aquisição de Medicamentos e Instrumentos Veterinários</t>
  </si>
  <si>
    <t>29 Nov 2017</t>
  </si>
  <si>
    <t>016333/2017-50</t>
  </si>
  <si>
    <t>15853305000012018</t>
  </si>
  <si>
    <t>Objeto: Pregão Eletrônico -  Aquisição de Aparelhos Condicionadores de Ar e outros</t>
  </si>
  <si>
    <t>03 Abr 2018</t>
  </si>
  <si>
    <t>001177/2018-11</t>
  </si>
  <si>
    <t>15853305000032018</t>
  </si>
  <si>
    <t>Objeto: Pregão Eletrônico -  Materiais e equipamentos de construção ou de uso agropecuário e outros</t>
  </si>
  <si>
    <t>04 Mai 2018</t>
  </si>
  <si>
    <t>00008/2018-56</t>
  </si>
  <si>
    <t>15853305000042018</t>
  </si>
  <si>
    <t>Objeto: Pregão Eletrônico -  Aquisições de Instrumentos e Medicamentos Veterinários</t>
  </si>
  <si>
    <t>16 Abr 2018</t>
  </si>
  <si>
    <t>005015/2018-44</t>
  </si>
  <si>
    <t>15853305000052018</t>
  </si>
  <si>
    <t>Objeto: Pregão Eletrônico -  Aquisição de madeiras de uso agropecuário e outros.</t>
  </si>
  <si>
    <t>005155/2018-12</t>
  </si>
  <si>
    <t>15853305000062018</t>
  </si>
  <si>
    <t>Objeto: Pregão Eletrônico -  Conjuntos Moto Bombas Elétricas e outros</t>
  </si>
  <si>
    <t>22 Mai 2018</t>
  </si>
  <si>
    <t>008192/2018-82</t>
  </si>
  <si>
    <t>15853305000072018</t>
  </si>
  <si>
    <t>Objeto: Pregão Eletrônico -  Aquisição de materiais para eventos e artes.</t>
  </si>
  <si>
    <t>013518/2018-93</t>
  </si>
  <si>
    <t>15853305000082018</t>
  </si>
  <si>
    <t>Objeto: Pregão Eletrônico -  Aquisição de filtros e elementos filtrantes.</t>
  </si>
  <si>
    <t>015218/2018-49</t>
  </si>
  <si>
    <t>15853305000092018</t>
  </si>
  <si>
    <t>Objeto: Pregão Eletrônico -  Aquisição de janelas de vidro e de gás (GLP) e água mineral.</t>
  </si>
  <si>
    <t>16 Ago 2018</t>
  </si>
  <si>
    <t>015718/2018-81</t>
  </si>
  <si>
    <t>15853305000102018</t>
  </si>
  <si>
    <t>Objeto: Pregão Eletrônico -  Aquisição de Materiais para Eventos e Artes II</t>
  </si>
  <si>
    <t>017878/2018-64</t>
  </si>
  <si>
    <t>15853305000122018</t>
  </si>
  <si>
    <t>Objeto: Pregão Eletrônico -  Aquisição de Filtros e Elementos Filtrantes II</t>
  </si>
  <si>
    <t>24 Set 2018</t>
  </si>
  <si>
    <t>014704/2018-40</t>
  </si>
  <si>
    <t>15853305000112018</t>
  </si>
  <si>
    <t>Objeto: Pregão Eletrônico -  Aquisição de medicamentos e instrumentos veterinários.</t>
  </si>
  <si>
    <t>020941/2018-40</t>
  </si>
  <si>
    <t>15853305000142018</t>
  </si>
  <si>
    <t>Objeto: Pregão Eletrônico -  Aquisição de equipamentos e materiais para laboratório de solos</t>
  </si>
  <si>
    <t>27 Nov 2018</t>
  </si>
  <si>
    <t>000230/2019-30</t>
  </si>
  <si>
    <t>15853305000012019</t>
  </si>
  <si>
    <t>Objeto: Pregão Eletrônico -  Aquisições de Aparelhos de Ar Condicionado e outros</t>
  </si>
  <si>
    <t>29 Mar 2019</t>
  </si>
  <si>
    <t>002664/2019-74</t>
  </si>
  <si>
    <t>15853305000022019</t>
  </si>
  <si>
    <t>Objeto: Pregão Eletrônico -  Aquisições de Conjuntos Moto Bombas Elétricas e outros</t>
  </si>
  <si>
    <t>01 Abr 2019</t>
  </si>
  <si>
    <t>002514/2019-61</t>
  </si>
  <si>
    <t>15853305000032019</t>
  </si>
  <si>
    <t>Objeto: Pregão Eletrônico -  Aquisição de madeiras de uso agropecuário e outros</t>
  </si>
  <si>
    <t>23243005142201924</t>
  </si>
  <si>
    <t>15853305000042019</t>
  </si>
  <si>
    <t>Objeto: Pregão Eletrônico -  Contratação de empresa especializada no fornecimento de aluguel de sistema de som.</t>
  </si>
  <si>
    <t>23243010312201992</t>
  </si>
  <si>
    <t>15853305000062019</t>
  </si>
  <si>
    <t>Objeto: Pregão Eletrônico -  Aquisição de Tonner e Suprimentos para Impressoras</t>
  </si>
  <si>
    <t>23243005232201915</t>
  </si>
  <si>
    <t>15853305000082019</t>
  </si>
  <si>
    <t>Objeto: Pregão Eletrônico -  Aquisição de Gêneros Alimentícios e Utensílios para Cozinha</t>
  </si>
  <si>
    <t>23243009938201956</t>
  </si>
  <si>
    <t>15853305000072019</t>
  </si>
  <si>
    <t>Objeto: Pregão Eletrônico -  Aquisição de Materiais para Eventos e Artes</t>
  </si>
  <si>
    <t>23243012196201946</t>
  </si>
  <si>
    <t>15853305000102019</t>
  </si>
  <si>
    <t>Objeto: Pregão Eletrônico -  Aquisição de Rações para animais, sementes e outros</t>
  </si>
  <si>
    <t>31 Jul 2019</t>
  </si>
  <si>
    <t>23243012093201986</t>
  </si>
  <si>
    <t>15853305000092019</t>
  </si>
  <si>
    <t>Objeto: Pregão Eletrônico -  Aquisição de Filtros e Elementos Filtrantes</t>
  </si>
  <si>
    <t>15 Ago 2019</t>
  </si>
  <si>
    <t>23243015601201988</t>
  </si>
  <si>
    <t>15853305000112019</t>
  </si>
  <si>
    <t>Objeto: Pregão Eletrônico -  Aquisição de Gêneros Alimentícios e Utensílios para Cozinha II.</t>
  </si>
  <si>
    <t>22 Ago 2019</t>
  </si>
  <si>
    <t>23243017464201916</t>
  </si>
  <si>
    <t>15853305000132019</t>
  </si>
  <si>
    <t>Objeto: Pregão Eletrônico -  Aquisição de Medicamentos e Instrumentos Veterinários.</t>
  </si>
  <si>
    <t>25 Out 2019</t>
  </si>
  <si>
    <t>23243021574201982</t>
  </si>
  <si>
    <t>15853305000142019</t>
  </si>
  <si>
    <t>Objeto: Pregão Eletrônico -  Aquisição de Água, Gás, Gêneros Alimentícios e Outros (II)</t>
  </si>
  <si>
    <t>23243010509201841</t>
  </si>
  <si>
    <t>15853305000152019</t>
  </si>
  <si>
    <t>Objeto: Pregão Eletrônico -  Contrações de empresas especializadas para prestação continuada de Serviços de Vigilância Armada/Desarmada e Serviços de Motoristas.</t>
  </si>
  <si>
    <t>26 Dez 2019</t>
  </si>
  <si>
    <t>003328/2018-68</t>
  </si>
  <si>
    <t>15853306000012018</t>
  </si>
  <si>
    <t>Objeto: Assinatura para utilização do programa Urânia  Faixa D entre 17 a 24 turmas por turno</t>
  </si>
  <si>
    <t>15853306000022018</t>
  </si>
  <si>
    <t>23243.001066/2018</t>
  </si>
  <si>
    <t>15853306000032018</t>
  </si>
  <si>
    <t>Objeto: Contratação por dispensa de licitação de pessoa jurídica para fornecimento de energia elétrica nas instalações do IFRO - Campus Cacoal.</t>
  </si>
  <si>
    <t>23243014351201888</t>
  </si>
  <si>
    <t>15853306000042018</t>
  </si>
  <si>
    <t>Objeto: Taxa de inscrição do Servidor Dierlei dos Santos no evento PAPAYA BRASIL 2018.</t>
  </si>
  <si>
    <t>23243018138201845</t>
  </si>
  <si>
    <t>15853307000012018</t>
  </si>
  <si>
    <t>Objeto: Curso de capacitação "A COMUNICAÇÃO ESCRITA OFICIAL" para o Servidor Diego Matias Pinheiro.</t>
  </si>
  <si>
    <t>23243021733201868</t>
  </si>
  <si>
    <t>15853306000052018</t>
  </si>
  <si>
    <t>Objeto: Central PABX Digital Hibrida, Modelo Parede Impacta 220/PN:4320007, contendo: 02 placas de ramal (Placa 16 RA Champ Impacta 220/PN 4400074, totalizando no mínimo 32 ramais ),  01 Placa de Tronco analógico (Placa Tronco NKMc 22000 8 TR Impacta 220/PN:4990002, suportando no minimo 08 linhas telefônicas. Instalada e configurada em local a ser definido pela administração.</t>
  </si>
  <si>
    <t xml:space="preserve"> 232430210852018</t>
  </si>
  <si>
    <t>15853306000072018</t>
  </si>
  <si>
    <t>Objeto: Aquisição de Milho e Farelo de Soja.</t>
  </si>
  <si>
    <t>021168/2018-39</t>
  </si>
  <si>
    <t>15853306000092018</t>
  </si>
  <si>
    <t>Objeto: Aquisição de gêneros alimentícios da Agricultura Familiar e do Empreendedor Familiar Rural, para o atendimento ao Programa Nacional de Alimentação Escolar - PNAE</t>
  </si>
  <si>
    <t>23243.006334/2019</t>
  </si>
  <si>
    <t>15853306000012019</t>
  </si>
  <si>
    <t>Objeto: Aquisição de Ribbon para impressora e Cartão PVC para Carteirinha Estudantil para atender a demanda do Campus Cacoal.</t>
  </si>
  <si>
    <t>23243.006006/2019</t>
  </si>
  <si>
    <t>15853306000022019</t>
  </si>
  <si>
    <t>Objeto: FONTE DE ALIMENTAÇÃO COM COOLER PARA CENTRAL PABX INTELBRAS, COMPATÍVEL COM MODELO IMPACTA 220. Instalada e configurada no endereço: BR 364, Km 228, Lote 2 A, zona Rural - Cacoal/RO</t>
  </si>
  <si>
    <t>23243009043201911</t>
  </si>
  <si>
    <t>15853306000032019</t>
  </si>
  <si>
    <t>Objeto: Contratação de serviços de confecção de cópias de chaves.</t>
  </si>
  <si>
    <t>23243010095201931</t>
  </si>
  <si>
    <t>15853306000042019</t>
  </si>
  <si>
    <t>Objeto: Contratação de empresa especializada em treinamento referente ao curso Decodificando as Emoções: Compreendendo a Linguagem Interior.</t>
  </si>
  <si>
    <t>23243014235201940</t>
  </si>
  <si>
    <t>15853306000052019</t>
  </si>
  <si>
    <t>Objeto: Contratação de curso in company - Decodificando as emoções: compreendendo a linguagem interior.</t>
  </si>
  <si>
    <t>23243002728201937</t>
  </si>
  <si>
    <t>15853306000062019</t>
  </si>
  <si>
    <t>Objeto: Aquisição de alimentos de agricultores familiares e demais beneficiários que se enquadrem nas disposições da Lei n.º 11.326/2006, por meio da modalidade Compra Institucional do PAA.</t>
  </si>
  <si>
    <t>23243.024456/2019</t>
  </si>
  <si>
    <t>15853306000072019</t>
  </si>
  <si>
    <t>Objeto: Aquisição de Água e Gás para atender a demanda do campus Cacoal.</t>
  </si>
  <si>
    <t>INST FED EDUC CIE E TEC RONDONIA C GUAJARÁ MI</t>
  </si>
  <si>
    <t>23243002090201853</t>
  </si>
  <si>
    <t>15863505000032018</t>
  </si>
  <si>
    <t>Objeto: Pregão Eletrônico -  Concessão onerosa de uso de espaço físico para exploração de Serviços de Cantina Escolar, nas dependências do Instituto Federal de Educação, Ciência e Tecnologia de Rondônia   Campus Guajará- Mirim.</t>
  </si>
  <si>
    <t>11 Abr 2018</t>
  </si>
  <si>
    <t>23243003722201804</t>
  </si>
  <si>
    <t>15863505000042018</t>
  </si>
  <si>
    <t>Objeto: Pregão Eletrônico -  Pincel para quadro branco e refil, tinta para pincel e cartão pvc</t>
  </si>
  <si>
    <t>23243003858201814</t>
  </si>
  <si>
    <t>15863505000062018</t>
  </si>
  <si>
    <t>Objeto: Pregão Eletrônico -  Materiais Permanentes e de Consumo Diversos</t>
  </si>
  <si>
    <t>30 Mai 2018</t>
  </si>
  <si>
    <t>23243.002628/2018</t>
  </si>
  <si>
    <t>15863505000082018</t>
  </si>
  <si>
    <t>Objeto: Pregão Eletrônico -  Contratação de serviços de assistência e apoio à pessoa com deficiência, para fornecimento de mão-de-obra para execução das atividades de Cuidador, para atender às necessidades do Campus Guajará-Mirim do Instituto Federal de Educação, Ciência e Tecnologia de Rondônia, conforme condições, quantidades e exigências estabelecidas neste Edital e seus anexos.</t>
  </si>
  <si>
    <t>23243011202201867</t>
  </si>
  <si>
    <t>15863505000092018</t>
  </si>
  <si>
    <t>Objeto: Pregão Eletrônico -  Aquisição de Materiais Diversos para atender as necessidades IFRO-Campus Guajará-Mirim e demais campi.</t>
  </si>
  <si>
    <t>21 Jun 2018</t>
  </si>
  <si>
    <t>23243018516201718</t>
  </si>
  <si>
    <t>15863505000112018</t>
  </si>
  <si>
    <t>Objeto: Pregão Eletrônico -  Aquisição de Materiais Elétricos para atender as demandas do IFRO campus Guajará-Mirim e demais unidades.</t>
  </si>
  <si>
    <t>01 Out 2018</t>
  </si>
  <si>
    <t>23243023040201818</t>
  </si>
  <si>
    <t>15863505000122018</t>
  </si>
  <si>
    <t>Objeto: Pregão Eletrônico -  AQUISIÇÃO DE MATERIAIS LABORATÓRIO, com fins de atendimento às necessidades do Instituto Federal de Rondônia, campus Guajará-Mirim/RO.</t>
  </si>
  <si>
    <t>18 Dez 2018</t>
  </si>
  <si>
    <t>23243020479201881</t>
  </si>
  <si>
    <t>15863505000022019</t>
  </si>
  <si>
    <t>Objeto: Pregão Eletrônico -  EVENTUAL AQUISIÇÃO DE MATERIAIS ELÉTRICOS II - ITENS CANCELADOS, com fins de atendimento às necessidades do Instituto Federal de Rondônia.</t>
  </si>
  <si>
    <t>18 Mar 2019</t>
  </si>
  <si>
    <t>23243023450201851</t>
  </si>
  <si>
    <t>15863505000032019</t>
  </si>
  <si>
    <t>Objeto: Pregão Eletrônico -  Eventual Aquisição Divisórias de gesso acartonado (Drywall) - MDP/MDF, portas e janelas de vidro., com fins de atendimento às necessidades do Instituto Federal de Rondônia - Campus Guajará-Mirim.</t>
  </si>
  <si>
    <t>08 Mar 2019</t>
  </si>
  <si>
    <t>23243004649201961</t>
  </si>
  <si>
    <t>15863505000042019</t>
  </si>
  <si>
    <t>Objeto: Pregão Eletrônico -  Aquisição Material de Acessibilidade, com fins de atendimento às necessidades do Instituto Federal de Rondônia - Campus Guajará-Mirim</t>
  </si>
  <si>
    <t>23 Mai 2019</t>
  </si>
  <si>
    <t>23243004652201984</t>
  </si>
  <si>
    <t>15863505000052019</t>
  </si>
  <si>
    <t>Objeto: Pregão Eletrônico -  Aquisição de material mobiliário e material permanente, para atender as necessidades do IFRO - Campus Guajará-Mirim.</t>
  </si>
  <si>
    <t>19 Jun 2019</t>
  </si>
  <si>
    <t>23243001579201816</t>
  </si>
  <si>
    <t>15863506000012018</t>
  </si>
  <si>
    <t>Objeto: Contratação dos serviços de Cuidador para atendimento a aluno matriculado  no curso Técnico em Manutenção e Suporte em Informática concomitante ao Ensino Médio. Com base nas normas vigentes em nosso país, sendo elas, a lei 10.098/2000 e Resolução CNE n. 02/2001.</t>
  </si>
  <si>
    <t>23243003255201812</t>
  </si>
  <si>
    <t>15863507000012018</t>
  </si>
  <si>
    <t>Objeto: Contratação dos serviços de pesquisa em sistema Banco de Preços   ferramenta de pesquisas e comparação de preços praticados pela administração pública em licitações, diariamente atualizados, com sistematização por regiões, Estados e Municípios.</t>
  </si>
  <si>
    <t>23243002827201838</t>
  </si>
  <si>
    <t>15863506000032018</t>
  </si>
  <si>
    <t>Objeto: Aquisição de material para atendimento em saúde, tendo em vista atender os alunos do IFRO-Campus Guajará-Mirim, além dos alunos com necessidades especial, como também para atender, em caráter de urgência, aos alunos que irão participar dos jogos Internos do Instituto Federal de Rondônia (JIFRO 2018).</t>
  </si>
  <si>
    <t>23243014110201839</t>
  </si>
  <si>
    <t>15863507000022018</t>
  </si>
  <si>
    <t>Objeto: Curso Especialização em Gestão e Fiscalização de Contratos, Conta Vinculada e Encerramento dos Contratos, para atender às necessidades do Instituto Federal de Rondônia   Campus Guajará-Mirim.</t>
  </si>
  <si>
    <t>23243014709201872</t>
  </si>
  <si>
    <t>15863507000032018</t>
  </si>
  <si>
    <t>Objeto: Curso de capacitação e especialização em biotecnologia industrial, mais especificamente à Bioenergia, em evento a ser realizado no XXII CONGRESSO BRASILEIRO DE ENGENHARIA QUÍMICA - COBEQ.</t>
  </si>
  <si>
    <t>23243.017044/2018</t>
  </si>
  <si>
    <t>15863506000042018</t>
  </si>
  <si>
    <t>Objeto: Papel Braille em Formulário Contínuo especialmente fabricado para impressoras Braille - Tamanho da folha: 240 x 280 mm - Gramatura: 120 g - Quantidade: caixa com 1500 folhas.</t>
  </si>
  <si>
    <t>23243.015918/2018</t>
  </si>
  <si>
    <t>15863507000042018</t>
  </si>
  <si>
    <t>Objeto: Curso de Gestão Integrada de Almoxarifado e Patrimônio Público, no qual será abordado os temas nova contabilidade pública, Aquisição de material, Controle do imobilizado pela metodologia de rádio frequência - RFID e tipos de inventário.</t>
  </si>
  <si>
    <t>23243021115201818</t>
  </si>
  <si>
    <t>15863506000052018</t>
  </si>
  <si>
    <t>Objeto: Fornecimento e instalação placa de gesso acartonado (DRYWALL), para forro, espessura 1 cm, incluindo estrutura metálica, na cor branco gelo fosco, com aplicação de fita adesiva telada na junção entre as placas, emassamento de forma a produzir acabamento perfeito.</t>
  </si>
  <si>
    <t>23243023892201805</t>
  </si>
  <si>
    <t>15863507000052018</t>
  </si>
  <si>
    <t>Objeto: Contratação de empresa especializada no fornecimento de programas (software) para confecção de horários escolares- (Assinatura para utilização do programa Urânia  Faixa D entre 9 a 16 turmas por turno) - para atender a demanda do IFRO-Campus Guajará-Mirim.</t>
  </si>
  <si>
    <t>23243.003859/2019</t>
  </si>
  <si>
    <t>15863506000012019</t>
  </si>
  <si>
    <t>Objeto: Vidro temperado incolor para Janelas de espessura de 8mm, tamanho aproximado retangular 125cmx52 (AxL). Uso em janela de correr dividida em (4) quatro folhas, sendo duas fixas e duas de correr incluindo as ferragem (cor alumínio), puxadores, trava e demais materiais necessário para a instalação.</t>
  </si>
  <si>
    <t>23243002220201939</t>
  </si>
  <si>
    <t>15863507000012019</t>
  </si>
  <si>
    <t>Objeto: Contratação de empresa especializada para prestação de serviços, por meio de acesso on-line a consulta de pesquisa de valores através de "BANCO DE PREÇOS"</t>
  </si>
  <si>
    <t>23243006022201944</t>
  </si>
  <si>
    <t>15863506000022019</t>
  </si>
  <si>
    <t>Objeto: Contratação de empresa especializada em serviços de transporte rodoviário de mobílias, bagagens e volumes em geral.</t>
  </si>
  <si>
    <t>23243.013554/2019</t>
  </si>
  <si>
    <t>15863506000032019</t>
  </si>
  <si>
    <t>Objeto: Suprimentos de Impressora, CARTUCHO DE TONER PRETO e CILINDRO TONER, para impressora SAMSUNG - SL-M4070FR (15.000 PÁGINAS).</t>
  </si>
  <si>
    <t>23243019984201963</t>
  </si>
  <si>
    <t>15863507000022019</t>
  </si>
  <si>
    <t>Objeto: Contratação de empresa especializada no fornecimento de programas (software) para confecção de horários escolares, para atender a demanda do IFRO-Campus Guajará-Mirim.</t>
  </si>
  <si>
    <t>INSTITUTO FEDERAL DE RONDONIA - CAMPUS JARU</t>
  </si>
  <si>
    <t>23243022056201803</t>
  </si>
  <si>
    <t>15863606000012018</t>
  </si>
  <si>
    <t>Objeto: Contratação de empresa especializada em serviços de transporte rodoviário de mobílias, bagagens e volumes em geral, para atender a demanda do IFRO-Campus Jaru</t>
  </si>
  <si>
    <t>23243.024728/2018</t>
  </si>
  <si>
    <t>15863606000022018</t>
  </si>
  <si>
    <t>Objeto: Elaboração de projeto de prevenção e combate a incêndio e pânico e respectivos memorial descritivo/especificação técnica e orçamento, para as edificações e área externa do IFRO Campus Jaru.</t>
  </si>
  <si>
    <t>23243002243201943</t>
  </si>
  <si>
    <t>15863606000012019</t>
  </si>
  <si>
    <t>Objeto: Aquisição de materiais de construção (areia e brita), para atender a demanda do IFRO-Campus Jaru.</t>
  </si>
  <si>
    <t>23243011190201951</t>
  </si>
  <si>
    <t>15863607000012019</t>
  </si>
  <si>
    <t>Objeto: Contratação de empresa especializada em treinamento referente ao curso "Decodificando as Emoções: Compreendendo a Linguagem Interior", no formato in company</t>
  </si>
  <si>
    <t>23243013881201990</t>
  </si>
  <si>
    <t>15863607000022019</t>
  </si>
  <si>
    <t>Objeto: Contratação de empresa especializada em treinamento referente ao curso "Decodificando as Emoções: Compreendendo a  Linguagem Interior", no formato in company</t>
  </si>
  <si>
    <t>23243010939201943</t>
  </si>
  <si>
    <t>15863607000032019</t>
  </si>
  <si>
    <t>Objeto: Contratação de empresa especializada em treinamento referente ao curso "Curso em Segurança do Trabalho", no formato presencial (Plano Anual de Capacitação 2019).</t>
  </si>
  <si>
    <t>23243018508201925</t>
  </si>
  <si>
    <t>15863606000022019</t>
  </si>
  <si>
    <t>Objeto: Contratação de empresa especializada para o fornecimento de Botijão de Gás Liquefeito de Petróleo e acessórios - de acordo com as normas atuais da Agência Nacional do Petróleo   ANP   para atender ao Instituto Federal de Rondônia (IFRO) - Campus Jaru.</t>
  </si>
  <si>
    <t>23243024390201974</t>
  </si>
  <si>
    <t>15863606000032019</t>
  </si>
  <si>
    <t>Objeto: Contratação de empresa especializada  para prestação de Serviço de Manutenção de Ar Condicionado, em caráter emergencial, para atender a demanda do IFRO-Campus JARU.</t>
  </si>
  <si>
    <t>23243024447201935</t>
  </si>
  <si>
    <t>15863606000042019</t>
  </si>
  <si>
    <t>Objeto: Contratação de empresa especializada para o fornecimento de Gás Liquefeito de Petróleo - de acordo com as normas atuais da Agência Nacional do Petróleo   ANP   para atender ao Instituto Federal de Rondônia (IFRO) - Campus Jaru, no ano de 2019</t>
  </si>
  <si>
    <t>23243019143201956</t>
  </si>
  <si>
    <t>15863607000042019</t>
  </si>
  <si>
    <t>Objeto: Aquisição de software Urânia  Faixa D entre 17 a 24 turmas por turno, para geração e manutenção de quadro de horário de aula de professores e turmas, para atender ao Instituto Federal de Rondônia (IFRO) - Campus Jaru.</t>
  </si>
  <si>
    <t>23243024502201997</t>
  </si>
  <si>
    <t>15863607000052019</t>
  </si>
  <si>
    <t>Objeto: Contratação de empresa ETORI &amp; RODRIGUES LTDA especializada em diversas atividades de ensino, dentre elas, Treinamento em desenvolvimento profissional e gerencial como foco nas atividades desenvolvidas pelos docentes e discentes, no formato in company, na modalidade presencial com duração de 8h (oito horas), sendo 4h para 60 (sessenta) servidores, e  4h para 360 (trezentos e sessenta) alunos.</t>
  </si>
  <si>
    <t>População da cidade**</t>
  </si>
  <si>
    <t>OBRAS*</t>
  </si>
  <si>
    <t>DEMO*</t>
  </si>
  <si>
    <t>POPULAÇÃO **</t>
  </si>
  <si>
    <t>**Fonte: IBGE - População estimada [2019].</t>
  </si>
  <si>
    <t>-</t>
  </si>
  <si>
    <t>NA</t>
  </si>
  <si>
    <t>VALOR LICITADO PREGÃO*</t>
  </si>
  <si>
    <t>Nº PREGÕES*</t>
  </si>
  <si>
    <t>Valor Licitado por pregão*</t>
  </si>
  <si>
    <t>Nº Pregões*</t>
  </si>
  <si>
    <t>AGR</t>
  </si>
  <si>
    <t>Porto Velho</t>
  </si>
  <si>
    <t>Código</t>
  </si>
  <si>
    <t>Municípios</t>
  </si>
  <si>
    <t>Candeias do Jamari</t>
  </si>
  <si>
    <t>Guajará-Mirim</t>
  </si>
  <si>
    <t>Itapuã do Oeste</t>
  </si>
  <si>
    <t>Nova Mamoré</t>
  </si>
  <si>
    <t>Ariquemes</t>
  </si>
  <si>
    <t>Alto Paraíso</t>
  </si>
  <si>
    <t>Buritis</t>
  </si>
  <si>
    <t>Cacaulândia</t>
  </si>
  <si>
    <t>Campo Novo de Rondônia</t>
  </si>
  <si>
    <t>Cujubim</t>
  </si>
  <si>
    <t>Monte Negro</t>
  </si>
  <si>
    <t>Rio Crespo</t>
  </si>
  <si>
    <t>Jaru</t>
  </si>
  <si>
    <t>Governador Jorge Teixeira</t>
  </si>
  <si>
    <t>Machadinho d'Oeste</t>
  </si>
  <si>
    <t>Theobroma</t>
  </si>
  <si>
    <t>Vale do Anari</t>
  </si>
  <si>
    <t>Ji-Paraná</t>
  </si>
  <si>
    <t>Alvorada d'Oeste</t>
  </si>
  <si>
    <t>Costa Marques</t>
  </si>
  <si>
    <t>Mirante da Serra</t>
  </si>
  <si>
    <t>Nova União</t>
  </si>
  <si>
    <t>Ouro Preto do Oeste</t>
  </si>
  <si>
    <t>Presidente Médici</t>
  </si>
  <si>
    <t>São Francisco do Guaporé</t>
  </si>
  <si>
    <t>São Miguel do Guaporé</t>
  </si>
  <si>
    <t>Seringueiras</t>
  </si>
  <si>
    <t>Teixeirópolis</t>
  </si>
  <si>
    <t>Urupá</t>
  </si>
  <si>
    <t>Vale do Paraíso</t>
  </si>
  <si>
    <t>Cacoal</t>
  </si>
  <si>
    <t>Alta Floresta d'Oeste</t>
  </si>
  <si>
    <t>Alto Alegre dos Parecis</t>
  </si>
  <si>
    <t>Castanheiras</t>
  </si>
  <si>
    <t>Espigão d'Oeste</t>
  </si>
  <si>
    <t>Ministro Andreazza</t>
  </si>
  <si>
    <t>Nova Brasilândia d'Oeste</t>
  </si>
  <si>
    <t>Novo Horizonte do Oeste</t>
  </si>
  <si>
    <t>Parecis</t>
  </si>
  <si>
    <t>Pimenta Bueno</t>
  </si>
  <si>
    <t>Primavera de Rondônia</t>
  </si>
  <si>
    <t>Rolim de Moura</t>
  </si>
  <si>
    <t>Santa Luzia d'Oeste</t>
  </si>
  <si>
    <t>São Felipe d'Oeste</t>
  </si>
  <si>
    <t>Vilhena</t>
  </si>
  <si>
    <t>Cabixi</t>
  </si>
  <si>
    <t>Cerejeiras</t>
  </si>
  <si>
    <t>Chupinguaia</t>
  </si>
  <si>
    <t>Colorado do Oeste</t>
  </si>
  <si>
    <t>Corumbiara</t>
  </si>
  <si>
    <t>Pimenteiras do Oeste</t>
  </si>
  <si>
    <t>Região geográfica imediata de Porto Velho</t>
  </si>
  <si>
    <t>Região geográfica imediata de Ji-Paraná</t>
  </si>
  <si>
    <t>Unidade</t>
  </si>
  <si>
    <t>Objeto Resumido</t>
  </si>
  <si>
    <t>Campus Ariquemes</t>
  </si>
  <si>
    <t>Aquisição de Medicamentos (farmacológicos)</t>
  </si>
  <si>
    <t>Aquisição de Material Hidráulico</t>
  </si>
  <si>
    <t>Aquisição de Gás e Água Mineral</t>
  </si>
  <si>
    <t>Aquisição de Peças e Recargas para Extintores</t>
  </si>
  <si>
    <t>Aquisição de Fertilizantes e Defensivos</t>
  </si>
  <si>
    <t>Serviços de Dedetização</t>
  </si>
  <si>
    <t>Aquisição de Gás e Água Mineral (Repetição)</t>
  </si>
  <si>
    <t>Campus Cacoal</t>
  </si>
  <si>
    <t>Ar Condicionado, Equipamentos de Refrigeração, TVs e Suportes</t>
  </si>
  <si>
    <t>Aquisição de Madeiras (Tábuas, mourões, Vigas, Caibros e Estacas )</t>
  </si>
  <si>
    <t>Aquisição de Bombas D'água</t>
  </si>
  <si>
    <t>Serviço de Esgotamento de Fossa</t>
  </si>
  <si>
    <t>Materiais para eventos e artes</t>
  </si>
  <si>
    <t>Aquisição de Filtro e kit de elementos filtrantes</t>
  </si>
  <si>
    <t>Medicamento, Vacinas e Instrumentos Veterinários</t>
  </si>
  <si>
    <t>Campus Colorado do Oeste</t>
  </si>
  <si>
    <t>Sementes</t>
  </si>
  <si>
    <t>Alimentícios</t>
  </si>
  <si>
    <t>Alimentícios Desertos</t>
  </si>
  <si>
    <t>Ração, Concentrado, Núcleo, milho, farelo</t>
  </si>
  <si>
    <t>Material de Limpeza, Higienização</t>
  </si>
  <si>
    <t>EPI e EPC</t>
  </si>
  <si>
    <t>Placa de Sinalização</t>
  </si>
  <si>
    <t>Material de Construção</t>
  </si>
  <si>
    <t>Campus Guajará-Mirim</t>
  </si>
  <si>
    <t>Pincel</t>
  </si>
  <si>
    <t>Materiais Diversos</t>
  </si>
  <si>
    <t>Repetição PE 06 Cancelados e Desertos</t>
  </si>
  <si>
    <t>Materiais Elétricos</t>
  </si>
  <si>
    <t>Repetição PE 11/2018 Material Elétrico</t>
  </si>
  <si>
    <t>Material Acessibilidade</t>
  </si>
  <si>
    <t>Campus Jaru</t>
  </si>
  <si>
    <t>Campus Ji-Paraná</t>
  </si>
  <si>
    <t>Laboratórios (Reagentes) - SRP</t>
  </si>
  <si>
    <t>Material de Consumo de T.I - SRP</t>
  </si>
  <si>
    <t>Labs (Vidrarias, Descartáveis, Acessórios e Afins) - SRP</t>
  </si>
  <si>
    <t>Aquisição Material Bibliográfico</t>
  </si>
  <si>
    <t>Instrumentos Musicais, Áudio, Vídeo e Foto - SRP</t>
  </si>
  <si>
    <t>Assinatura Periódicos - SRP</t>
  </si>
  <si>
    <t>Campus PVH Calama</t>
  </si>
  <si>
    <t>Solenidades e Eventos</t>
  </si>
  <si>
    <t>Esportivo</t>
  </si>
  <si>
    <t>Acondicionamento e embalagem</t>
  </si>
  <si>
    <t>Repetição: Acondicionamento</t>
  </si>
  <si>
    <t>Uniformes</t>
  </si>
  <si>
    <t>Transporte coletivo</t>
  </si>
  <si>
    <t>Repetição: Esportivo</t>
  </si>
  <si>
    <t>Mat. Acondicionamento e embal. 2019</t>
  </si>
  <si>
    <t>Material esportivo</t>
  </si>
  <si>
    <t>Campus PVH Zona Norte</t>
  </si>
  <si>
    <t>Aquisição de material gráfico</t>
  </si>
  <si>
    <t>manutenção de ar condicionado</t>
  </si>
  <si>
    <t>carimbos</t>
  </si>
  <si>
    <t>Toner e suprimentos</t>
  </si>
  <si>
    <t>Operação de estudio</t>
  </si>
  <si>
    <t>materia grafico</t>
  </si>
  <si>
    <t>tonner e suprimentos</t>
  </si>
  <si>
    <t>Material gráfico</t>
  </si>
  <si>
    <t>Campus Vilhena</t>
  </si>
  <si>
    <t>Material de Copa e Cozinha</t>
  </si>
  <si>
    <t>Material de Expediente</t>
  </si>
  <si>
    <t>Canecas Personalizadas</t>
  </si>
  <si>
    <t>Reitoria</t>
  </si>
  <si>
    <t>Certificação digital</t>
  </si>
  <si>
    <t>Materiais para divulgação institucional</t>
  </si>
  <si>
    <t>Outdoor e Busdoor</t>
  </si>
  <si>
    <t>Hospedagem e alimentação</t>
  </si>
  <si>
    <t>Seguro estudantil</t>
  </si>
  <si>
    <t>Computadores e softwares de usuários</t>
  </si>
  <si>
    <t>Manutenção predial</t>
  </si>
  <si>
    <t>Equipamentos ergonômicos</t>
  </si>
  <si>
    <t>Telefonia IP</t>
  </si>
  <si>
    <t>Veículos</t>
  </si>
  <si>
    <t>Salas modulares</t>
  </si>
  <si>
    <t>Fonte: Divisão Regional do Brasil. Instituto Brasileiro de Geografia e Estatística (IBGE). 2017. 
Disponível em: http://www.ibge.gov.br/home/geociencias/geografia/default_div_int.shtm</t>
  </si>
  <si>
    <t>Fonte: Tesouro Gerencial.</t>
  </si>
  <si>
    <t>Fonte: DW-Siasg.</t>
  </si>
  <si>
    <t>NA - Não agrícola.</t>
  </si>
  <si>
    <t>AGR - Agrícola.</t>
  </si>
  <si>
    <t>UNIDADE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</si>
</sst>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d/m/yyyy"/>
    <numFmt numFmtId="167" formatCode="#,##0.0000;[Red]#,##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0"/>
      <color rgb="FFFFFFFF"/>
      <name val="Verdana"/>
    </font>
    <font>
      <sz val="10"/>
      <color rgb="FF000000"/>
      <name val="Verdana"/>
    </font>
    <font>
      <sz val="11"/>
      <color rgb="FFFF0000"/>
      <name val="Calibri"/>
      <family val="2"/>
      <scheme val="minor"/>
    </font>
    <font>
      <b/>
      <sz val="11"/>
      <color theme="1"/>
      <name val="Calibri"/>
      <family val="2"/>
      <scheme val="minor"/>
    </font>
    <font>
      <b/>
      <i/>
      <sz val="11"/>
      <color theme="1"/>
      <name val="Calibri"/>
      <family val="2"/>
      <scheme val="minor"/>
    </font>
    <font>
      <b/>
      <i/>
      <sz val="11"/>
      <color theme="0"/>
      <name val="Calibri"/>
      <family val="2"/>
      <scheme val="minor"/>
    </font>
    <font>
      <i/>
      <sz val="11"/>
      <color theme="1"/>
      <name val="Calibri"/>
      <family val="2"/>
      <scheme val="minor"/>
    </font>
    <font>
      <b/>
      <sz val="9"/>
      <color theme="0"/>
      <name val="Calibri"/>
      <family val="2"/>
      <scheme val="minor"/>
    </font>
    <font>
      <b/>
      <sz val="8"/>
      <color theme="0"/>
      <name val="Calibri"/>
      <family val="2"/>
      <scheme val="minor"/>
    </font>
    <font>
      <b/>
      <sz val="8"/>
      <color rgb="FF222222"/>
      <name val="Calibri"/>
      <family val="2"/>
      <scheme val="minor"/>
    </font>
    <font>
      <sz val="8"/>
      <color rgb="FF222222"/>
      <name val="Calibri"/>
      <family val="2"/>
      <scheme val="minor"/>
    </font>
    <font>
      <b/>
      <sz val="11"/>
      <color rgb="FF000000"/>
      <name val="Calibri"/>
      <family val="2"/>
      <scheme val="minor"/>
    </font>
  </fonts>
  <fills count="13">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rgb="FF00A2A2"/>
      </patternFill>
    </fill>
    <fill>
      <patternFill patternType="solid">
        <fgColor rgb="FFFFFFFF"/>
      </patternFill>
    </fill>
    <fill>
      <patternFill patternType="solid">
        <fgColor rgb="FFD6D6D6"/>
      </patternFill>
    </fill>
    <fill>
      <patternFill patternType="solid">
        <fgColor rgb="FFF8F9FA"/>
        <bgColor indexed="64"/>
      </patternFill>
    </fill>
    <fill>
      <patternFill patternType="solid">
        <fgColor theme="0" tint="-0.34998626667073579"/>
        <bgColor indexed="64"/>
      </patternFill>
    </fill>
    <fill>
      <patternFill patternType="solid">
        <fgColor rgb="FFD8D8D8"/>
        <bgColor indexed="64"/>
      </patternFill>
    </fill>
    <fill>
      <patternFill patternType="solid">
        <fgColor rgb="FF93C47D"/>
        <bgColor indexed="64"/>
      </patternFill>
    </fill>
    <fill>
      <patternFill patternType="solid">
        <fgColor rgb="FFD9EAD3"/>
        <bgColor indexed="64"/>
      </patternFill>
    </fill>
  </fills>
  <borders count="19">
    <border>
      <left/>
      <right/>
      <top/>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top style="thin">
        <color theme="0"/>
      </top>
      <bottom/>
      <diagonal/>
    </border>
    <border>
      <left style="thin">
        <color rgb="FFFFFFFF"/>
      </left>
      <right/>
      <top/>
      <bottom style="thin">
        <color rgb="FFFFFFFF"/>
      </bottom>
      <diagonal/>
    </border>
    <border>
      <left style="thin">
        <color rgb="FFFFFFFF"/>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0" fillId="4" borderId="4" xfId="0" applyFont="1" applyFill="1" applyBorder="1"/>
    <xf numFmtId="0" fontId="0" fillId="3" borderId="5" xfId="0" applyFont="1" applyFill="1" applyBorder="1"/>
    <xf numFmtId="0" fontId="0" fillId="4" borderId="5" xfId="0" applyFont="1" applyFill="1" applyBorder="1"/>
    <xf numFmtId="49" fontId="3" fillId="5" borderId="6" xfId="0" applyNumberFormat="1" applyFont="1" applyFill="1" applyBorder="1" applyAlignment="1">
      <alignment horizontal="left" vertical="top"/>
    </xf>
    <xf numFmtId="0" fontId="3" fillId="5" borderId="6" xfId="0" applyFont="1" applyFill="1" applyBorder="1" applyAlignment="1">
      <alignment horizontal="left" vertical="top"/>
    </xf>
    <xf numFmtId="49" fontId="4" fillId="6" borderId="7" xfId="0" applyNumberFormat="1" applyFont="1" applyFill="1" applyBorder="1" applyAlignment="1">
      <alignment horizontal="left" vertical="top"/>
    </xf>
    <xf numFmtId="0" fontId="4" fillId="6" borderId="7" xfId="0" applyFont="1" applyFill="1" applyBorder="1" applyAlignment="1">
      <alignment horizontal="left" vertical="top"/>
    </xf>
    <xf numFmtId="49" fontId="4" fillId="7" borderId="7" xfId="0" applyNumberFormat="1" applyFont="1" applyFill="1" applyBorder="1" applyAlignment="1">
      <alignment horizontal="left" vertical="top"/>
    </xf>
    <xf numFmtId="0" fontId="4" fillId="7" borderId="7" xfId="0" applyFont="1" applyFill="1" applyBorder="1" applyAlignment="1">
      <alignment horizontal="left" vertical="top"/>
    </xf>
    <xf numFmtId="3" fontId="0" fillId="3" borderId="9" xfId="0" applyNumberFormat="1" applyFont="1" applyFill="1" applyBorder="1"/>
    <xf numFmtId="164" fontId="0" fillId="3" borderId="10" xfId="0" applyNumberFormat="1" applyFont="1" applyFill="1" applyBorder="1"/>
    <xf numFmtId="0" fontId="0" fillId="3" borderId="8" xfId="0" applyFont="1" applyFill="1" applyBorder="1"/>
    <xf numFmtId="3" fontId="6" fillId="3" borderId="9" xfId="0" applyNumberFormat="1" applyFont="1" applyFill="1" applyBorder="1"/>
    <xf numFmtId="0" fontId="0" fillId="0" borderId="0" xfId="0" applyAlignment="1">
      <alignment horizontal="center"/>
    </xf>
    <xf numFmtId="0" fontId="2" fillId="2" borderId="3" xfId="0" applyFont="1" applyFill="1" applyBorder="1" applyAlignment="1">
      <alignment horizontal="center" vertical="center" wrapText="1"/>
    </xf>
    <xf numFmtId="3" fontId="5" fillId="3" borderId="9" xfId="0" applyNumberFormat="1" applyFont="1" applyFill="1" applyBorder="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0" xfId="0" applyAlignment="1">
      <alignment horizontal="center" vertical="center" wrapText="1"/>
    </xf>
    <xf numFmtId="164" fontId="6" fillId="3" borderId="10" xfId="0" applyNumberFormat="1" applyFont="1" applyFill="1" applyBorder="1"/>
    <xf numFmtId="0" fontId="7" fillId="3" borderId="8" xfId="0" applyFont="1" applyFill="1" applyBorder="1" applyAlignment="1">
      <alignment horizontal="right"/>
    </xf>
    <xf numFmtId="0" fontId="8" fillId="2" borderId="4" xfId="0" applyFont="1" applyFill="1" applyBorder="1" applyAlignment="1">
      <alignment horizontal="right" vertical="center"/>
    </xf>
    <xf numFmtId="2" fontId="2" fillId="2" borderId="2" xfId="1" applyNumberFormat="1" applyFont="1" applyFill="1" applyBorder="1" applyAlignment="1">
      <alignment horizontal="center" vertical="center"/>
    </xf>
    <xf numFmtId="4" fontId="2" fillId="2" borderId="2"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9" fillId="0" borderId="0" xfId="0" applyFont="1"/>
    <xf numFmtId="0" fontId="0" fillId="0" borderId="11" xfId="0" applyFont="1" applyBorder="1"/>
    <xf numFmtId="166" fontId="0" fillId="0" borderId="11" xfId="0" applyNumberFormat="1" applyFont="1" applyBorder="1" applyAlignment="1"/>
    <xf numFmtId="167" fontId="0" fillId="0" borderId="12" xfId="0" applyNumberFormat="1" applyFont="1" applyBorder="1" applyAlignment="1"/>
    <xf numFmtId="0" fontId="0" fillId="0" borderId="13" xfId="0" applyFont="1" applyBorder="1"/>
    <xf numFmtId="4" fontId="5" fillId="3" borderId="9" xfId="0" applyNumberFormat="1" applyFont="1" applyFill="1" applyBorder="1"/>
    <xf numFmtId="0" fontId="2" fillId="2" borderId="8" xfId="0" applyFont="1" applyFill="1" applyBorder="1"/>
    <xf numFmtId="0" fontId="2" fillId="2" borderId="9" xfId="0" applyFont="1" applyFill="1" applyBorder="1"/>
    <xf numFmtId="0" fontId="2" fillId="2" borderId="10" xfId="0" applyFont="1" applyFill="1" applyBorder="1"/>
    <xf numFmtId="0" fontId="0" fillId="3" borderId="9" xfId="0" applyFont="1" applyFill="1" applyBorder="1"/>
    <xf numFmtId="166" fontId="0" fillId="3" borderId="9" xfId="0" applyNumberFormat="1" applyFont="1" applyFill="1" applyBorder="1" applyAlignment="1"/>
    <xf numFmtId="167" fontId="0" fillId="3" borderId="10" xfId="0" applyNumberFormat="1" applyFont="1" applyFill="1" applyBorder="1" applyAlignment="1"/>
    <xf numFmtId="0" fontId="0" fillId="0" borderId="8" xfId="0" applyFont="1" applyBorder="1"/>
    <xf numFmtId="0" fontId="0" fillId="0" borderId="9" xfId="0" applyFont="1" applyBorder="1"/>
    <xf numFmtId="166" fontId="0" fillId="0" borderId="9" xfId="0" applyNumberFormat="1" applyFont="1" applyBorder="1" applyAlignment="1"/>
    <xf numFmtId="167" fontId="0" fillId="0" borderId="10" xfId="0" applyNumberFormat="1" applyFont="1" applyBorder="1" applyAlignment="1"/>
    <xf numFmtId="0" fontId="10"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4" fontId="6" fillId="3" borderId="9" xfId="0" applyNumberFormat="1" applyFont="1" applyFill="1" applyBorder="1"/>
    <xf numFmtId="0" fontId="6" fillId="0" borderId="0" xfId="0" applyFont="1"/>
    <xf numFmtId="1" fontId="0" fillId="4" borderId="2" xfId="1" applyNumberFormat="1" applyFont="1" applyFill="1" applyBorder="1" applyAlignment="1">
      <alignment horizontal="center" vertical="center"/>
    </xf>
    <xf numFmtId="1" fontId="0" fillId="3" borderId="1" xfId="1" applyNumberFormat="1" applyFont="1" applyFill="1" applyBorder="1" applyAlignment="1">
      <alignment horizontal="center" vertical="center"/>
    </xf>
    <xf numFmtId="1" fontId="0" fillId="4" borderId="1" xfId="1" applyNumberFormat="1" applyFont="1" applyFill="1" applyBorder="1" applyAlignment="1">
      <alignment horizontal="center" vertical="center"/>
    </xf>
    <xf numFmtId="165" fontId="0" fillId="4" borderId="2" xfId="0" applyNumberFormat="1" applyFont="1" applyFill="1" applyBorder="1" applyAlignment="1">
      <alignment vertical="center"/>
    </xf>
    <xf numFmtId="165" fontId="0" fillId="3" borderId="1" xfId="0" applyNumberFormat="1" applyFont="1" applyFill="1" applyBorder="1" applyAlignment="1">
      <alignment vertical="center"/>
    </xf>
    <xf numFmtId="0" fontId="12" fillId="9" borderId="14" xfId="0" applyFont="1" applyFill="1" applyBorder="1" applyAlignment="1">
      <alignment horizontal="center" vertical="center" wrapText="1"/>
    </xf>
    <xf numFmtId="0" fontId="0" fillId="9" borderId="14" xfId="0" applyFill="1" applyBorder="1" applyAlignment="1">
      <alignment horizontal="center" vertical="center"/>
    </xf>
    <xf numFmtId="0" fontId="0" fillId="0" borderId="14" xfId="0" applyBorder="1" applyAlignment="1">
      <alignment horizontal="center" vertical="center"/>
    </xf>
    <xf numFmtId="0" fontId="14" fillId="10" borderId="15" xfId="0" applyFont="1" applyFill="1" applyBorder="1" applyAlignment="1">
      <alignment horizontal="center" wrapText="1"/>
    </xf>
    <xf numFmtId="0" fontId="0" fillId="11" borderId="15" xfId="0" applyFill="1" applyBorder="1" applyAlignment="1">
      <alignment wrapText="1"/>
    </xf>
    <xf numFmtId="0" fontId="0" fillId="12" borderId="15" xfId="0" applyFill="1" applyBorder="1" applyAlignment="1">
      <alignment wrapText="1"/>
    </xf>
    <xf numFmtId="0" fontId="14" fillId="10" borderId="15" xfId="0" applyFont="1" applyFill="1" applyBorder="1" applyAlignment="1">
      <alignment horizontal="center"/>
    </xf>
    <xf numFmtId="0" fontId="0" fillId="0" borderId="0" xfId="0" applyAlignment="1">
      <alignment wrapText="1"/>
    </xf>
    <xf numFmtId="0" fontId="6" fillId="11" borderId="15" xfId="0" applyFont="1" applyFill="1" applyBorder="1" applyAlignment="1">
      <alignment horizontal="center" vertical="center"/>
    </xf>
    <xf numFmtId="0" fontId="0" fillId="0" borderId="0" xfId="0" applyAlignment="1"/>
    <xf numFmtId="0" fontId="3" fillId="5" borderId="6" xfId="0" applyFont="1" applyFill="1" applyBorder="1" applyAlignment="1">
      <alignment horizontal="left" vertical="top"/>
    </xf>
    <xf numFmtId="0" fontId="0" fillId="0" borderId="14" xfId="0" applyBorder="1" applyAlignment="1">
      <alignment horizontal="center" vertical="center"/>
    </xf>
    <xf numFmtId="0" fontId="13" fillId="8" borderId="14" xfId="0" applyFont="1" applyFill="1" applyBorder="1" applyAlignment="1">
      <alignment horizontal="center" vertical="center" wrapText="1"/>
    </xf>
    <xf numFmtId="0" fontId="6" fillId="11" borderId="16" xfId="0" applyFont="1" applyFill="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12" borderId="16"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14" fillId="11" borderId="16" xfId="0" applyFont="1" applyFill="1" applyBorder="1" applyAlignment="1">
      <alignment horizontal="center" vertical="center"/>
    </xf>
    <xf numFmtId="0" fontId="14" fillId="11" borderId="17" xfId="0" applyFont="1" applyFill="1" applyBorder="1" applyAlignment="1">
      <alignment horizontal="center" vertical="center"/>
    </xf>
    <xf numFmtId="0" fontId="14" fillId="11" borderId="18" xfId="0" applyFont="1" applyFill="1" applyBorder="1" applyAlignment="1">
      <alignment horizontal="center" vertical="center"/>
    </xf>
    <xf numFmtId="0" fontId="14" fillId="12" borderId="16" xfId="0" applyFont="1" applyFill="1" applyBorder="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showGridLines="0" tabSelected="1" workbookViewId="0"/>
  </sheetViews>
  <sheetFormatPr defaultRowHeight="14.4" x14ac:dyDescent="0.3"/>
  <cols>
    <col min="1" max="1" width="22.6640625" customWidth="1"/>
    <col min="3" max="3" width="9.109375" bestFit="1" customWidth="1"/>
    <col min="7" max="7" width="9.109375" bestFit="1" customWidth="1"/>
    <col min="8" max="8" width="9.109375" customWidth="1"/>
    <col min="9" max="9" width="9.109375" bestFit="1" customWidth="1"/>
    <col min="11" max="11" width="9" bestFit="1" customWidth="1"/>
  </cols>
  <sheetData>
    <row r="1" spans="1:12" ht="28.8" x14ac:dyDescent="0.3">
      <c r="A1" s="26" t="s">
        <v>1</v>
      </c>
      <c r="B1" s="27" t="s">
        <v>2</v>
      </c>
      <c r="C1" s="15" t="s">
        <v>52</v>
      </c>
      <c r="D1" s="15" t="s">
        <v>53</v>
      </c>
      <c r="E1" s="15" t="s">
        <v>55</v>
      </c>
      <c r="F1" s="15" t="s">
        <v>59</v>
      </c>
      <c r="G1" s="15" t="s">
        <v>61</v>
      </c>
      <c r="H1" s="15" t="s">
        <v>56</v>
      </c>
      <c r="I1" s="15" t="s">
        <v>54</v>
      </c>
      <c r="J1" s="15" t="s">
        <v>57</v>
      </c>
      <c r="K1" s="15" t="s">
        <v>58</v>
      </c>
      <c r="L1" s="15" t="s">
        <v>60</v>
      </c>
    </row>
    <row r="2" spans="1:12" ht="15" thickBot="1" x14ac:dyDescent="0.35">
      <c r="A2" s="26"/>
      <c r="B2" s="27"/>
      <c r="C2" s="15" t="s">
        <v>2004</v>
      </c>
      <c r="D2" s="15" t="s">
        <v>2010</v>
      </c>
      <c r="E2" s="15" t="s">
        <v>2010</v>
      </c>
      <c r="F2" s="15" t="s">
        <v>2010</v>
      </c>
      <c r="G2" s="15" t="s">
        <v>2010</v>
      </c>
      <c r="H2" s="15" t="s">
        <v>2005</v>
      </c>
      <c r="I2" s="15" t="s">
        <v>2005</v>
      </c>
      <c r="J2" s="15" t="s">
        <v>2005</v>
      </c>
      <c r="K2" s="15" t="s">
        <v>2005</v>
      </c>
      <c r="L2" s="15" t="s">
        <v>2005</v>
      </c>
    </row>
    <row r="3" spans="1:12" ht="15" thickTop="1" x14ac:dyDescent="0.3">
      <c r="A3" s="1" t="s">
        <v>0</v>
      </c>
      <c r="B3" s="48">
        <v>2</v>
      </c>
      <c r="C3" s="51">
        <f>VLOOKUP(C$1,'Ponderação notas'!$A$1:$AP$11,3,FALSE)</f>
        <v>10</v>
      </c>
      <c r="D3" s="51">
        <f>VLOOKUP(D$1,'Ponderação notas'!$A$1:$AP$11,3,FALSE)</f>
        <v>10</v>
      </c>
      <c r="E3" s="51">
        <f>VLOOKUP(E$1,'Ponderação notas'!$A$1:$AP$11,3,FALSE)</f>
        <v>5.8333333333333339</v>
      </c>
      <c r="F3" s="51">
        <f>VLOOKUP(F$1,'Ponderação notas'!$A$1:$AP$11,3,FALSE)</f>
        <v>5</v>
      </c>
      <c r="G3" s="51">
        <f>VLOOKUP(G$1,'Ponderação notas'!$A$1:$AP$11,3,FALSE)</f>
        <v>0.83333333333333326</v>
      </c>
      <c r="H3" s="51">
        <f>VLOOKUP(H$1,'Ponderação notas'!$A$1:$AP$11,3,FALSE)</f>
        <v>9.1666666666666661</v>
      </c>
      <c r="I3" s="51">
        <f>VLOOKUP(I$1,'Ponderação notas'!$A$1:$AP$11,3,FALSE)</f>
        <v>8.3333333333333339</v>
      </c>
      <c r="J3" s="51">
        <f>VLOOKUP(J$1,'Ponderação notas'!$A$1:$AP$11,3,FALSE)</f>
        <v>10</v>
      </c>
      <c r="K3" s="51">
        <f>VLOOKUP(K$1,'Ponderação notas'!$A$1:$AP$11,3,FALSE)</f>
        <v>5</v>
      </c>
      <c r="L3" s="51">
        <f>VLOOKUP(L$1,'Ponderação notas'!$A$1:$AP$11,3,FALSE)</f>
        <v>2.5</v>
      </c>
    </row>
    <row r="4" spans="1:12" ht="15" thickBot="1" x14ac:dyDescent="0.35">
      <c r="A4" s="2" t="s">
        <v>64</v>
      </c>
      <c r="B4" s="49">
        <v>3</v>
      </c>
      <c r="C4" s="52">
        <f>VLOOKUP(C$1,'Ponderação notas'!$A$1:$AP$11,6,FALSE)</f>
        <v>6.6666666666666661</v>
      </c>
      <c r="D4" s="52">
        <f>VLOOKUP(D$1,'Ponderação notas'!$A$1:$AP$11,6,FALSE)</f>
        <v>10</v>
      </c>
      <c r="E4" s="52">
        <f>VLOOKUP(E$1,'Ponderação notas'!$A$1:$AP$11,6,FALSE)</f>
        <v>3.333333333333333</v>
      </c>
      <c r="F4" s="52">
        <f>VLOOKUP(F$1,'Ponderação notas'!$A$1:$AP$11,6,FALSE)</f>
        <v>6.6666666666666661</v>
      </c>
      <c r="G4" s="52">
        <f>VLOOKUP(G$1,'Ponderação notas'!$A$1:$AP$11,6,FALSE)</f>
        <v>3.333333333333333</v>
      </c>
      <c r="H4" s="52">
        <f>VLOOKUP(H$1,'Ponderação notas'!$A$1:$AP$11,6,FALSE)</f>
        <v>6.6666666666666661</v>
      </c>
      <c r="I4" s="52">
        <f>VLOOKUP(I$1,'Ponderação notas'!$A$1:$AP$11,6,FALSE)</f>
        <v>6.6666666666666661</v>
      </c>
      <c r="J4" s="52">
        <f>VLOOKUP(J$1,'Ponderação notas'!$A$1:$AP$11,6,FALSE)</f>
        <v>0</v>
      </c>
      <c r="K4" s="52">
        <f>VLOOKUP(K$1,'Ponderação notas'!$A$1:$AP$11,6,FALSE)</f>
        <v>3.333333333333333</v>
      </c>
      <c r="L4" s="52">
        <f>VLOOKUP(L$1,'Ponderação notas'!$A$1:$AP$11,6,FALSE)</f>
        <v>3.333333333333333</v>
      </c>
    </row>
    <row r="5" spans="1:12" ht="15" thickTop="1" x14ac:dyDescent="0.3">
      <c r="A5" s="3" t="s">
        <v>67</v>
      </c>
      <c r="B5" s="50">
        <v>3</v>
      </c>
      <c r="C5" s="51">
        <f>VLOOKUP(C$1,'Ponderação notas'!$A$1:$AP$11,9,FALSE)</f>
        <v>10</v>
      </c>
      <c r="D5" s="51">
        <f>VLOOKUP(D$1,'Ponderação notas'!$A$1:$AP$11,9,FALSE)</f>
        <v>6.6666666666666661</v>
      </c>
      <c r="E5" s="51">
        <f>VLOOKUP(E$1,'Ponderação notas'!$A$1:$AP$11,9,FALSE)</f>
        <v>10</v>
      </c>
      <c r="F5" s="51">
        <f>VLOOKUP(F$1,'Ponderação notas'!$A$1:$AP$11,9,FALSE)</f>
        <v>3.333333333333333</v>
      </c>
      <c r="G5" s="51">
        <f>VLOOKUP(G$1,'Ponderação notas'!$A$1:$AP$11,9,FALSE)</f>
        <v>0</v>
      </c>
      <c r="H5" s="51">
        <f>VLOOKUP(H$1,'Ponderação notas'!$A$1:$AP$11,9,FALSE)</f>
        <v>6.6666666666666661</v>
      </c>
      <c r="I5" s="51">
        <f>VLOOKUP(I$1,'Ponderação notas'!$A$1:$AP$11,9,FALSE)</f>
        <v>0</v>
      </c>
      <c r="J5" s="51">
        <f>VLOOKUP(J$1,'Ponderação notas'!$A$1:$AP$11,9,FALSE)</f>
        <v>3.333333333333333</v>
      </c>
      <c r="K5" s="51">
        <f>VLOOKUP(K$1,'Ponderação notas'!$A$1:$AP$11,9,FALSE)</f>
        <v>0</v>
      </c>
      <c r="L5" s="51">
        <f>VLOOKUP(L$1,'Ponderação notas'!$A$1:$AP$11,9,FALSE)</f>
        <v>0</v>
      </c>
    </row>
    <row r="6" spans="1:12" ht="15" thickBot="1" x14ac:dyDescent="0.35">
      <c r="A6" s="2" t="s">
        <v>68</v>
      </c>
      <c r="B6" s="49">
        <v>2</v>
      </c>
      <c r="C6" s="52">
        <f>VLOOKUP(C$1,'Ponderação notas'!$A$1:$AP$11,12,FALSE)</f>
        <v>10</v>
      </c>
      <c r="D6" s="52">
        <f>VLOOKUP(D$1,'Ponderação notas'!$A$1:$AP$11,12,FALSE)</f>
        <v>10</v>
      </c>
      <c r="E6" s="52">
        <f>VLOOKUP(E$1,'Ponderação notas'!$A$1:$AP$11,12,FALSE)</f>
        <v>5</v>
      </c>
      <c r="F6" s="52">
        <f>VLOOKUP(F$1,'Ponderação notas'!$A$1:$AP$11,12,FALSE)</f>
        <v>5</v>
      </c>
      <c r="G6" s="52">
        <f>VLOOKUP(G$1,'Ponderação notas'!$A$1:$AP$11,12,FALSE)</f>
        <v>0</v>
      </c>
      <c r="H6" s="52">
        <f>VLOOKUP(H$1,'Ponderação notas'!$A$1:$AP$11,12,FALSE)</f>
        <v>10</v>
      </c>
      <c r="I6" s="52">
        <f>VLOOKUP(I$1,'Ponderação notas'!$A$1:$AP$11,12,FALSE)</f>
        <v>5</v>
      </c>
      <c r="J6" s="52">
        <f>VLOOKUP(J$1,'Ponderação notas'!$A$1:$AP$11,12,FALSE)</f>
        <v>0</v>
      </c>
      <c r="K6" s="52">
        <f>VLOOKUP(K$1,'Ponderação notas'!$A$1:$AP$11,12,FALSE)</f>
        <v>0</v>
      </c>
      <c r="L6" s="52">
        <f>VLOOKUP(L$1,'Ponderação notas'!$A$1:$AP$11,12,FALSE)</f>
        <v>0</v>
      </c>
    </row>
    <row r="7" spans="1:12" ht="15" thickTop="1" x14ac:dyDescent="0.3">
      <c r="A7" s="3" t="s">
        <v>2008</v>
      </c>
      <c r="B7" s="50">
        <v>2</v>
      </c>
      <c r="C7" s="51">
        <f ca="1">VLOOKUP(C$1,'Ponderação notas'!$A$1:$AP$11,15,FALSE)</f>
        <v>7.1300095569300286</v>
      </c>
      <c r="D7" s="51">
        <f ca="1">VLOOKUP(D$1,'Ponderação notas'!$A$1:$AP$11,15,FALSE)</f>
        <v>10</v>
      </c>
      <c r="E7" s="51">
        <f ca="1">VLOOKUP(E$1,'Ponderação notas'!$A$1:$AP$11,15,FALSE)</f>
        <v>1.3082730762859036</v>
      </c>
      <c r="F7" s="51">
        <f ca="1">VLOOKUP(F$1,'Ponderação notas'!$A$1:$AP$11,15,FALSE)</f>
        <v>2.1631952873617366</v>
      </c>
      <c r="G7" s="51">
        <f ca="1">VLOOKUP(G$1,'Ponderação notas'!$A$1:$AP$11,15,FALSE)</f>
        <v>0</v>
      </c>
      <c r="H7" s="51">
        <f ca="1">VLOOKUP(H$1,'Ponderação notas'!$A$1:$AP$11,15,FALSE)</f>
        <v>6.8721305155513335</v>
      </c>
      <c r="I7" s="51">
        <f ca="1">VLOOKUP(I$1,'Ponderação notas'!$A$1:$AP$11,15,FALSE)</f>
        <v>1.9688248198539764</v>
      </c>
      <c r="J7" s="51">
        <f ca="1">VLOOKUP(J$1,'Ponderação notas'!$A$1:$AP$11,15,FALSE)</f>
        <v>3.5909634207677428</v>
      </c>
      <c r="K7" s="51">
        <f ca="1">VLOOKUP(K$1,'Ponderação notas'!$A$1:$AP$11,15,FALSE)</f>
        <v>3.7394469554480549</v>
      </c>
      <c r="L7" s="51">
        <f ca="1">VLOOKUP(L$1,'Ponderação notas'!$A$1:$AP$11,15,FALSE)</f>
        <v>1.9443002537785292</v>
      </c>
    </row>
    <row r="8" spans="1:12" ht="15" thickBot="1" x14ac:dyDescent="0.35">
      <c r="A8" s="2" t="s">
        <v>2009</v>
      </c>
      <c r="B8" s="49">
        <v>3</v>
      </c>
      <c r="C8" s="52">
        <f>VLOOKUP(C$1,'Ponderação notas'!$A$1:$AP$11,18,FALSE)</f>
        <v>2.3529411764705883</v>
      </c>
      <c r="D8" s="52">
        <f>VLOOKUP(D$1,'Ponderação notas'!$A$1:$AP$11,18,FALSE)</f>
        <v>10</v>
      </c>
      <c r="E8" s="52">
        <f>VLOOKUP(E$1,'Ponderação notas'!$A$1:$AP$11,18,FALSE)</f>
        <v>2.5490196078431371</v>
      </c>
      <c r="F8" s="52">
        <f>VLOOKUP(F$1,'Ponderação notas'!$A$1:$AP$11,18,FALSE)</f>
        <v>5.2941176470588234</v>
      </c>
      <c r="G8" s="52">
        <f>VLOOKUP(G$1,'Ponderação notas'!$A$1:$AP$11,18,FALSE)</f>
        <v>0</v>
      </c>
      <c r="H8" s="52">
        <f>VLOOKUP(H$1,'Ponderação notas'!$A$1:$AP$11,18,FALSE)</f>
        <v>6.0784313725490193</v>
      </c>
      <c r="I8" s="52">
        <f>VLOOKUP(I$1,'Ponderação notas'!$A$1:$AP$11,18,FALSE)</f>
        <v>2.3529411764705883</v>
      </c>
      <c r="J8" s="52">
        <f>VLOOKUP(J$1,'Ponderação notas'!$A$1:$AP$11,18,FALSE)</f>
        <v>1.7647058823529413</v>
      </c>
      <c r="K8" s="52">
        <f>VLOOKUP(K$1,'Ponderação notas'!$A$1:$AP$11,18,FALSE)</f>
        <v>1.5686274509803921</v>
      </c>
      <c r="L8" s="52">
        <f>VLOOKUP(L$1,'Ponderação notas'!$A$1:$AP$11,18,FALSE)</f>
        <v>2.1568627450980395</v>
      </c>
    </row>
    <row r="9" spans="1:12" ht="15.6" thickTop="1" thickBot="1" x14ac:dyDescent="0.35">
      <c r="A9" s="3" t="s">
        <v>1999</v>
      </c>
      <c r="B9" s="50">
        <v>1</v>
      </c>
      <c r="C9" s="51">
        <f>VLOOKUP(C$1,'Ponderação notas'!$A$1:$AP$11,21,FALSE)</f>
        <v>10</v>
      </c>
      <c r="D9" s="51">
        <f>VLOOKUP(D$1,'Ponderação notas'!$A$1:$AP$11,21,FALSE)</f>
        <v>0.45344673908117172</v>
      </c>
      <c r="E9" s="51">
        <f>VLOOKUP(E$1,'Ponderação notas'!$A$1:$AP$11,21,FALSE)</f>
        <v>2.0369034490051821</v>
      </c>
      <c r="F9" s="51">
        <f>VLOOKUP(F$1,'Ponderação notas'!$A$1:$AP$11,21,FALSE)</f>
        <v>1.6119340413638905</v>
      </c>
      <c r="G9" s="51">
        <f>VLOOKUP(G$1,'Ponderação notas'!$A$1:$AP$11,21,FALSE)</f>
        <v>0.9777280074932394</v>
      </c>
      <c r="H9" s="51">
        <f>VLOOKUP(H$1,'Ponderação notas'!$A$1:$AP$11,21,FALSE)</f>
        <v>10</v>
      </c>
      <c r="I9" s="51">
        <f>VLOOKUP(I$1,'Ponderação notas'!$A$1:$AP$11,21,FALSE)</f>
        <v>1.8856601151179129</v>
      </c>
      <c r="J9" s="51">
        <f>VLOOKUP(J$1,'Ponderação notas'!$A$1:$AP$11,21,FALSE)</f>
        <v>2.4354727841312527</v>
      </c>
      <c r="K9" s="51">
        <f>VLOOKUP(K$1,'Ponderação notas'!$A$1:$AP$11,21,FALSE)</f>
        <v>10</v>
      </c>
      <c r="L9" s="51">
        <f>VLOOKUP(L$1,'Ponderação notas'!$A$1:$AP$11,21,FALSE)</f>
        <v>0.45344673908117172</v>
      </c>
    </row>
    <row r="10" spans="1:12" ht="15" thickTop="1" x14ac:dyDescent="0.3">
      <c r="A10" s="23" t="s">
        <v>69</v>
      </c>
      <c r="B10" s="24" t="s">
        <v>2004</v>
      </c>
      <c r="C10" s="25">
        <f ca="1">SUMPRODUCT($B$3:$B$9,C3:C9)/SUM($B$3:$B$9)</f>
        <v>7.5824276652044889</v>
      </c>
      <c r="D10" s="25">
        <f ca="1">SUMPRODUCT($B$3:$B$9,D3:D9)/SUM($B$3:$B$9)</f>
        <v>8.7783404211925724</v>
      </c>
      <c r="E10" s="25">
        <f ca="1">SUMPRODUCT($B$3:$B$9,E3:E9)/SUM($B$3:$B$9)</f>
        <v>4.622948443235817</v>
      </c>
      <c r="F10" s="25">
        <f ca="1">SUMPRODUCT($B$3:$B$9,F3:F9)/SUM($B$3:$B$9)</f>
        <v>4.4887923473289906</v>
      </c>
      <c r="G10" s="25">
        <f t="shared" ref="G10" ca="1" si="0">SUMPRODUCT($B$3:$B$9,G3:G9)/SUM($B$3:$B$9)</f>
        <v>0.79027466713499406</v>
      </c>
      <c r="H10" s="25">
        <f ca="1">SUMPRODUCT($B$3:$B$9,H3:H9)/SUM($B$3:$B$9)</f>
        <v>7.5195555301301908</v>
      </c>
      <c r="I10" s="25">
        <f ca="1">SUMPRODUCT($B$3:$B$9,I3:I9)/SUM($B$3:$B$9)</f>
        <v>3.7217999969315194</v>
      </c>
      <c r="J10" s="25">
        <f ca="1">SUMPRODUCT($B$3:$B$9,J3:J9)/SUM($B$3:$B$9)</f>
        <v>2.8069698295453476</v>
      </c>
      <c r="K10" s="25">
        <f ca="1">SUMPRODUCT($B$3:$B$9,K3:K9)/SUM($B$3:$B$9)</f>
        <v>2.6365485164898304</v>
      </c>
      <c r="L10" s="25">
        <f ca="1">SUMPRODUCT($B$3:$B$9,L3:L9)/SUM($B$3:$B$9)</f>
        <v>1.6132897176207719</v>
      </c>
    </row>
    <row r="11" spans="1:12" x14ac:dyDescent="0.3">
      <c r="A11" t="s">
        <v>70</v>
      </c>
    </row>
    <row r="12" spans="1:12" x14ac:dyDescent="0.3">
      <c r="A12" s="28" t="s">
        <v>2003</v>
      </c>
    </row>
    <row r="13" spans="1:12" x14ac:dyDescent="0.3">
      <c r="A13" t="s">
        <v>2147</v>
      </c>
    </row>
    <row r="14" spans="1:12" x14ac:dyDescent="0.3">
      <c r="A14" t="s">
        <v>2148</v>
      </c>
    </row>
  </sheetData>
  <conditionalFormatting sqref="C10:L10">
    <cfRule type="colorScale" priority="1">
      <colorScale>
        <cfvo type="min"/>
        <cfvo type="percentile" val="50"/>
        <cfvo type="max"/>
        <color rgb="FFF8696B"/>
        <color rgb="FFFFEB84"/>
        <color rgb="FF63BE7B"/>
      </colorScale>
    </cfRule>
  </conditionalFormatting>
  <pageMargins left="0.511811024" right="0.511811024" top="0.78740157499999996" bottom="0.78740157499999996" header="0.31496062000000002" footer="0.31496062000000002"/>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workbookViewId="0"/>
  </sheetViews>
  <sheetFormatPr defaultRowHeight="14.4" x14ac:dyDescent="0.3"/>
  <cols>
    <col min="1" max="1" width="13.21875" customWidth="1"/>
    <col min="2" max="2" width="9" customWidth="1"/>
    <col min="3" max="3" width="9.77734375" customWidth="1"/>
    <col min="4" max="4" width="1" customWidth="1"/>
    <col min="5" max="5" width="9" customWidth="1"/>
    <col min="6" max="6" width="9.77734375" customWidth="1"/>
    <col min="7" max="7" width="1" customWidth="1"/>
    <col min="8" max="8" width="9" customWidth="1"/>
    <col min="9" max="9" width="9.77734375" customWidth="1"/>
    <col min="10" max="10" width="1" customWidth="1"/>
    <col min="11" max="11" width="9" customWidth="1"/>
    <col min="12" max="12" width="9.77734375" customWidth="1"/>
    <col min="13" max="13" width="1" customWidth="1"/>
    <col min="14" max="14" width="12.77734375" customWidth="1"/>
    <col min="15" max="15" width="9.77734375" customWidth="1"/>
    <col min="16" max="16" width="1" customWidth="1"/>
    <col min="17" max="17" width="12" customWidth="1"/>
    <col min="18" max="18" width="9.77734375" customWidth="1"/>
    <col min="19" max="19" width="1" customWidth="1"/>
    <col min="20" max="20" width="9" customWidth="1"/>
    <col min="21" max="21" width="9.77734375" customWidth="1"/>
    <col min="22" max="22" width="2.21875" customWidth="1"/>
    <col min="23" max="23" width="10.44140625" bestFit="1" customWidth="1"/>
  </cols>
  <sheetData>
    <row r="1" spans="1:21" s="20" customFormat="1" ht="43.2" x14ac:dyDescent="0.3">
      <c r="A1" s="17" t="s">
        <v>2149</v>
      </c>
      <c r="B1" s="18" t="s">
        <v>63</v>
      </c>
      <c r="C1" s="19" t="s">
        <v>51</v>
      </c>
      <c r="D1" s="18"/>
      <c r="E1" s="44" t="s">
        <v>65</v>
      </c>
      <c r="F1" s="19" t="s">
        <v>51</v>
      </c>
      <c r="G1" s="18"/>
      <c r="H1" s="18" t="s">
        <v>2000</v>
      </c>
      <c r="I1" s="19" t="s">
        <v>51</v>
      </c>
      <c r="J1" s="18"/>
      <c r="K1" s="18" t="s">
        <v>2001</v>
      </c>
      <c r="L1" s="19" t="s">
        <v>51</v>
      </c>
      <c r="M1" s="18"/>
      <c r="N1" s="18" t="s">
        <v>2006</v>
      </c>
      <c r="O1" s="19" t="s">
        <v>51</v>
      </c>
      <c r="P1" s="18"/>
      <c r="Q1" s="18" t="s">
        <v>2007</v>
      </c>
      <c r="R1" s="19" t="s">
        <v>51</v>
      </c>
      <c r="S1" s="18"/>
      <c r="T1" s="45" t="s">
        <v>2002</v>
      </c>
      <c r="U1" s="19" t="s">
        <v>62</v>
      </c>
    </row>
    <row r="2" spans="1:21" x14ac:dyDescent="0.3">
      <c r="A2" s="12" t="s">
        <v>52</v>
      </c>
      <c r="B2" s="16">
        <v>12</v>
      </c>
      <c r="C2" s="11">
        <f>(B2/$B$12)*10</f>
        <v>10</v>
      </c>
      <c r="D2" s="14"/>
      <c r="E2" s="16">
        <v>2</v>
      </c>
      <c r="F2" s="11">
        <f>(E2/$E$12)*10</f>
        <v>6.6666666666666661</v>
      </c>
      <c r="G2" s="14"/>
      <c r="H2" s="16">
        <v>3</v>
      </c>
      <c r="I2" s="11">
        <f>(H2/$H$12)*10</f>
        <v>10</v>
      </c>
      <c r="J2" s="14"/>
      <c r="K2" s="16">
        <v>2</v>
      </c>
      <c r="L2" s="11">
        <f>(K2/$K$12)*10</f>
        <v>10</v>
      </c>
      <c r="M2" s="14"/>
      <c r="N2" s="33">
        <f ca="1">SUMIF('Licitações 2018-2019'!E:U,LEFT(A2,6),'Licitações 2018-2019'!U:U)</f>
        <v>16552086.6834</v>
      </c>
      <c r="O2" s="11">
        <f ca="1">(N2/$N$12)*10</f>
        <v>7.1300095569300286</v>
      </c>
      <c r="P2" s="14"/>
      <c r="Q2" s="16">
        <f>COUNTIF('Licitações 2018-2019'!E:E,LEFT(A2,6))</f>
        <v>12</v>
      </c>
      <c r="R2" s="11">
        <f>(Q2/$Q$12)*10</f>
        <v>2.3529411764705883</v>
      </c>
      <c r="S2" s="14"/>
      <c r="T2" s="10">
        <v>529544</v>
      </c>
      <c r="U2" s="11">
        <f>(T2/$T$12)*10</f>
        <v>10</v>
      </c>
    </row>
    <row r="3" spans="1:21" x14ac:dyDescent="0.3">
      <c r="A3" s="12" t="s">
        <v>53</v>
      </c>
      <c r="B3" s="16">
        <v>12</v>
      </c>
      <c r="C3" s="11">
        <f t="shared" ref="C3:C11" si="0">(B3/$B$12)*10</f>
        <v>10</v>
      </c>
      <c r="E3" s="16">
        <v>3</v>
      </c>
      <c r="F3" s="11">
        <f t="shared" ref="F3:F11" si="1">(E3/$E$12)*10</f>
        <v>10</v>
      </c>
      <c r="H3" s="16">
        <v>2</v>
      </c>
      <c r="I3" s="11">
        <f t="shared" ref="I3:I11" si="2">(H3/$H$12)*10</f>
        <v>6.6666666666666661</v>
      </c>
      <c r="K3" s="16">
        <v>2</v>
      </c>
      <c r="L3" s="11">
        <f t="shared" ref="L3:L11" si="3">(K3/$K$12)*10</f>
        <v>10</v>
      </c>
      <c r="N3" s="33">
        <f ca="1">SUMIF('Licitações 2018-2019'!E:U,LEFT(A3,6),'Licitações 2018-2019'!U:U)</f>
        <v>23214676.714300003</v>
      </c>
      <c r="O3" s="11">
        <f t="shared" ref="O3:O11" ca="1" si="4">(N3/$N$12)*10</f>
        <v>10</v>
      </c>
      <c r="Q3" s="16">
        <f>COUNTIF('Licitações 2018-2019'!E:E,LEFT(A3,6))</f>
        <v>51</v>
      </c>
      <c r="R3" s="11">
        <f t="shared" ref="R3:R11" si="5">(Q3/$Q$12)*10</f>
        <v>10</v>
      </c>
      <c r="T3" s="10">
        <v>24012</v>
      </c>
      <c r="U3" s="11">
        <f t="shared" ref="U3:U11" si="6">(T3/$T$12)*10</f>
        <v>0.45344673908117172</v>
      </c>
    </row>
    <row r="4" spans="1:21" x14ac:dyDescent="0.3">
      <c r="A4" s="12" t="s">
        <v>54</v>
      </c>
      <c r="B4" s="16">
        <v>10</v>
      </c>
      <c r="C4" s="11">
        <f t="shared" si="0"/>
        <v>8.3333333333333339</v>
      </c>
      <c r="E4" s="16">
        <v>2</v>
      </c>
      <c r="F4" s="11">
        <f t="shared" si="1"/>
        <v>6.6666666666666661</v>
      </c>
      <c r="H4" s="16">
        <v>0</v>
      </c>
      <c r="I4" s="11">
        <f t="shared" si="2"/>
        <v>0</v>
      </c>
      <c r="K4" s="16">
        <v>1</v>
      </c>
      <c r="L4" s="11">
        <f t="shared" si="3"/>
        <v>5</v>
      </c>
      <c r="N4" s="33">
        <f ca="1">SUMIF('Licitações 2018-2019'!E:U,LEFT(A4,6),'Licitações 2018-2019'!U:U)</f>
        <v>4570563.1700000009</v>
      </c>
      <c r="O4" s="11">
        <f t="shared" ca="1" si="4"/>
        <v>1.9688248198539764</v>
      </c>
      <c r="Q4" s="16">
        <f>COUNTIF('Licitações 2018-2019'!E:E,LEFT(A4,6))</f>
        <v>12</v>
      </c>
      <c r="R4" s="11">
        <f t="shared" si="5"/>
        <v>2.3529411764705883</v>
      </c>
      <c r="T4" s="10">
        <v>99854</v>
      </c>
      <c r="U4" s="11">
        <f t="shared" si="6"/>
        <v>1.8856601151179129</v>
      </c>
    </row>
    <row r="5" spans="1:21" x14ac:dyDescent="0.3">
      <c r="A5" s="12" t="s">
        <v>55</v>
      </c>
      <c r="B5" s="16">
        <v>7</v>
      </c>
      <c r="C5" s="11">
        <f t="shared" si="0"/>
        <v>5.8333333333333339</v>
      </c>
      <c r="E5" s="16">
        <v>1</v>
      </c>
      <c r="F5" s="11">
        <f t="shared" si="1"/>
        <v>3.333333333333333</v>
      </c>
      <c r="H5" s="16">
        <v>3</v>
      </c>
      <c r="I5" s="11">
        <f t="shared" si="2"/>
        <v>10</v>
      </c>
      <c r="K5" s="16">
        <v>1</v>
      </c>
      <c r="L5" s="11">
        <f t="shared" si="3"/>
        <v>5</v>
      </c>
      <c r="N5" s="33">
        <f ca="1">SUMIF('Licitações 2018-2019'!E:U,LEFT(A5,6),'Licitações 2018-2019'!U:U)</f>
        <v>3037113.6519999998</v>
      </c>
      <c r="O5" s="11">
        <f t="shared" ca="1" si="4"/>
        <v>1.3082730762859036</v>
      </c>
      <c r="Q5" s="16">
        <f>COUNTIF('Licitações 2018-2019'!E:E,LEFT(A5,6))</f>
        <v>13</v>
      </c>
      <c r="R5" s="11">
        <f t="shared" si="5"/>
        <v>2.5490196078431371</v>
      </c>
      <c r="T5" s="10">
        <v>107863</v>
      </c>
      <c r="U5" s="11">
        <f t="shared" si="6"/>
        <v>2.0369034490051821</v>
      </c>
    </row>
    <row r="6" spans="1:21" x14ac:dyDescent="0.3">
      <c r="A6" s="12" t="s">
        <v>56</v>
      </c>
      <c r="B6" s="16">
        <v>11</v>
      </c>
      <c r="C6" s="11">
        <f t="shared" si="0"/>
        <v>9.1666666666666661</v>
      </c>
      <c r="E6" s="16">
        <v>2</v>
      </c>
      <c r="F6" s="11">
        <f t="shared" si="1"/>
        <v>6.6666666666666661</v>
      </c>
      <c r="H6" s="16">
        <v>2</v>
      </c>
      <c r="I6" s="11">
        <f t="shared" si="2"/>
        <v>6.6666666666666661</v>
      </c>
      <c r="K6" s="16">
        <v>2</v>
      </c>
      <c r="L6" s="11">
        <f t="shared" si="3"/>
        <v>10</v>
      </c>
      <c r="N6" s="33">
        <f ca="1">SUMIF('Licitações 2018-2019'!E:U,LEFT(A6,6),'Licitações 2018-2019'!U:U)</f>
        <v>15953428.825700002</v>
      </c>
      <c r="O6" s="11">
        <f t="shared" ca="1" si="4"/>
        <v>6.8721305155513335</v>
      </c>
      <c r="Q6" s="16">
        <f>COUNTIF('Licitações 2018-2019'!E:E,LEFT(A6,6))</f>
        <v>31</v>
      </c>
      <c r="R6" s="11">
        <f t="shared" si="5"/>
        <v>6.0784313725490193</v>
      </c>
      <c r="T6" s="10">
        <v>529544</v>
      </c>
      <c r="U6" s="11">
        <f t="shared" si="6"/>
        <v>10</v>
      </c>
    </row>
    <row r="7" spans="1:21" x14ac:dyDescent="0.3">
      <c r="A7" s="12" t="s">
        <v>57</v>
      </c>
      <c r="B7" s="16">
        <v>12</v>
      </c>
      <c r="C7" s="11">
        <f t="shared" si="0"/>
        <v>10</v>
      </c>
      <c r="E7" s="16">
        <v>0</v>
      </c>
      <c r="F7" s="11">
        <f t="shared" si="1"/>
        <v>0</v>
      </c>
      <c r="H7" s="16">
        <v>1</v>
      </c>
      <c r="I7" s="11">
        <f t="shared" si="2"/>
        <v>3.333333333333333</v>
      </c>
      <c r="K7" s="16">
        <v>0</v>
      </c>
      <c r="L7" s="11">
        <f t="shared" si="3"/>
        <v>0</v>
      </c>
      <c r="N7" s="33">
        <f ca="1">SUMIF('Licitações 2018-2019'!E:U,LEFT(A7,6),'Licitações 2018-2019'!U:U)</f>
        <v>8336305.4906000001</v>
      </c>
      <c r="O7" s="11">
        <f t="shared" ca="1" si="4"/>
        <v>3.5909634207677428</v>
      </c>
      <c r="Q7" s="16">
        <f>COUNTIF('Licitações 2018-2019'!E:E,LEFT(A7,6))</f>
        <v>9</v>
      </c>
      <c r="R7" s="11">
        <f t="shared" si="5"/>
        <v>1.7647058823529413</v>
      </c>
      <c r="T7" s="10">
        <v>128969</v>
      </c>
      <c r="U7" s="11">
        <f t="shared" si="6"/>
        <v>2.4354727841312527</v>
      </c>
    </row>
    <row r="8" spans="1:21" x14ac:dyDescent="0.3">
      <c r="A8" s="12" t="s">
        <v>58</v>
      </c>
      <c r="B8" s="16">
        <v>6</v>
      </c>
      <c r="C8" s="11">
        <f t="shared" si="0"/>
        <v>5</v>
      </c>
      <c r="E8" s="16">
        <v>1</v>
      </c>
      <c r="F8" s="11">
        <f t="shared" si="1"/>
        <v>3.333333333333333</v>
      </c>
      <c r="H8" s="16">
        <v>0</v>
      </c>
      <c r="I8" s="11">
        <f t="shared" si="2"/>
        <v>0</v>
      </c>
      <c r="K8" s="16">
        <v>0</v>
      </c>
      <c r="L8" s="11">
        <f t="shared" si="3"/>
        <v>0</v>
      </c>
      <c r="N8" s="33">
        <f ca="1">SUMIF('Licitações 2018-2019'!E:U,LEFT(A8,6),'Licitações 2018-2019'!U:U)</f>
        <v>8681005.2160999998</v>
      </c>
      <c r="O8" s="11">
        <f t="shared" ca="1" si="4"/>
        <v>3.7394469554480549</v>
      </c>
      <c r="Q8" s="16">
        <f>COUNTIF('Licitações 2018-2019'!E:E,LEFT(A8,6))</f>
        <v>8</v>
      </c>
      <c r="R8" s="11">
        <f t="shared" si="5"/>
        <v>1.5686274509803921</v>
      </c>
      <c r="T8" s="10">
        <v>529544</v>
      </c>
      <c r="U8" s="11">
        <f t="shared" si="6"/>
        <v>10</v>
      </c>
    </row>
    <row r="9" spans="1:21" x14ac:dyDescent="0.3">
      <c r="A9" s="12" t="s">
        <v>59</v>
      </c>
      <c r="B9" s="16">
        <v>6</v>
      </c>
      <c r="C9" s="11">
        <f t="shared" si="0"/>
        <v>5</v>
      </c>
      <c r="E9" s="16">
        <v>2</v>
      </c>
      <c r="F9" s="11">
        <f t="shared" si="1"/>
        <v>6.6666666666666661</v>
      </c>
      <c r="H9" s="16">
        <v>1</v>
      </c>
      <c r="I9" s="11">
        <f t="shared" si="2"/>
        <v>3.333333333333333</v>
      </c>
      <c r="K9" s="16">
        <v>1</v>
      </c>
      <c r="L9" s="11">
        <f t="shared" si="3"/>
        <v>5</v>
      </c>
      <c r="N9" s="33">
        <f ca="1">SUMIF('Licitações 2018-2019'!E:U,LEFT(A9,6),'Licitações 2018-2019'!U:U)</f>
        <v>5021787.9266000008</v>
      </c>
      <c r="O9" s="11">
        <f t="shared" ca="1" si="4"/>
        <v>2.1631952873617366</v>
      </c>
      <c r="Q9" s="16">
        <f>COUNTIF('Licitações 2018-2019'!E:E,LEFT(A9,6))</f>
        <v>27</v>
      </c>
      <c r="R9" s="11">
        <f t="shared" si="5"/>
        <v>5.2941176470588234</v>
      </c>
      <c r="T9" s="10">
        <v>85359</v>
      </c>
      <c r="U9" s="11">
        <f t="shared" si="6"/>
        <v>1.6119340413638905</v>
      </c>
    </row>
    <row r="10" spans="1:21" x14ac:dyDescent="0.3">
      <c r="A10" s="12" t="s">
        <v>60</v>
      </c>
      <c r="B10" s="16">
        <v>3</v>
      </c>
      <c r="C10" s="11">
        <f t="shared" si="0"/>
        <v>2.5</v>
      </c>
      <c r="E10" s="16">
        <v>1</v>
      </c>
      <c r="F10" s="11">
        <f t="shared" si="1"/>
        <v>3.333333333333333</v>
      </c>
      <c r="H10" s="16">
        <v>0</v>
      </c>
      <c r="I10" s="11">
        <f t="shared" si="2"/>
        <v>0</v>
      </c>
      <c r="K10" s="16">
        <v>0</v>
      </c>
      <c r="L10" s="11">
        <f t="shared" si="3"/>
        <v>0</v>
      </c>
      <c r="N10" s="33">
        <f ca="1">SUMIF('Licitações 2018-2019'!E:U,LEFT(A10,6),'Licitações 2018-2019'!U:U)</f>
        <v>4513630.1827000007</v>
      </c>
      <c r="O10" s="11">
        <f t="shared" ca="1" si="4"/>
        <v>1.9443002537785292</v>
      </c>
      <c r="Q10" s="16">
        <f>COUNTIF('Licitações 2018-2019'!E:E,LEFT(A10,6))</f>
        <v>11</v>
      </c>
      <c r="R10" s="11">
        <f t="shared" si="5"/>
        <v>2.1568627450980395</v>
      </c>
      <c r="T10" s="10">
        <v>24012</v>
      </c>
      <c r="U10" s="11">
        <f t="shared" si="6"/>
        <v>0.45344673908117172</v>
      </c>
    </row>
    <row r="11" spans="1:21" x14ac:dyDescent="0.3">
      <c r="A11" s="12" t="s">
        <v>61</v>
      </c>
      <c r="B11" s="16">
        <v>1</v>
      </c>
      <c r="C11" s="11">
        <f t="shared" si="0"/>
        <v>0.83333333333333326</v>
      </c>
      <c r="E11" s="16">
        <v>1</v>
      </c>
      <c r="F11" s="11">
        <f t="shared" si="1"/>
        <v>3.333333333333333</v>
      </c>
      <c r="H11" s="16">
        <v>0</v>
      </c>
      <c r="I11" s="11">
        <f t="shared" si="2"/>
        <v>0</v>
      </c>
      <c r="K11" s="16">
        <v>0</v>
      </c>
      <c r="L11" s="11">
        <f t="shared" si="3"/>
        <v>0</v>
      </c>
      <c r="N11" s="33">
        <f ca="1">SUMIF('Licitações 2018-2019'!E:U,LEFT(A11,6),'Licitações 2018-2019'!U:U)</f>
        <v>0</v>
      </c>
      <c r="O11" s="11">
        <f t="shared" ca="1" si="4"/>
        <v>0</v>
      </c>
      <c r="Q11" s="16">
        <f>COUNTIF('Licitações 2018-2019'!E:E,LEFT(A11,6))</f>
        <v>0</v>
      </c>
      <c r="R11" s="11">
        <f t="shared" si="5"/>
        <v>0</v>
      </c>
      <c r="T11" s="10">
        <v>51775</v>
      </c>
      <c r="U11" s="11">
        <f t="shared" si="6"/>
        <v>0.9777280074932394</v>
      </c>
    </row>
    <row r="12" spans="1:21" x14ac:dyDescent="0.3">
      <c r="A12" s="22" t="s">
        <v>66</v>
      </c>
      <c r="B12" s="13">
        <f>LARGE(B2:B11,1)</f>
        <v>12</v>
      </c>
      <c r="C12" s="21"/>
      <c r="E12" s="13">
        <f>LARGE(E2:E11,1)</f>
        <v>3</v>
      </c>
      <c r="F12" s="21"/>
      <c r="H12" s="13">
        <f>LARGE(H2:H11,1)</f>
        <v>3</v>
      </c>
      <c r="I12" s="21"/>
      <c r="K12" s="13">
        <f>LARGE(K2:K11,1)</f>
        <v>2</v>
      </c>
      <c r="L12" s="21"/>
      <c r="N12" s="46">
        <f ca="1">LARGE(N2:N11,1)</f>
        <v>23214676.714300003</v>
      </c>
      <c r="O12" s="21"/>
      <c r="Q12" s="13">
        <f>LARGE(Q2:Q11,1)</f>
        <v>51</v>
      </c>
      <c r="R12" s="21"/>
      <c r="T12" s="13">
        <f>LARGE(T2:T11,1)</f>
        <v>529544</v>
      </c>
      <c r="U12" s="11"/>
    </row>
    <row r="13" spans="1:21" x14ac:dyDescent="0.3">
      <c r="A13" s="28" t="s">
        <v>71</v>
      </c>
    </row>
    <row r="14" spans="1:21" x14ac:dyDescent="0.3">
      <c r="A14" s="28" t="s">
        <v>2003</v>
      </c>
    </row>
  </sheetData>
  <pageMargins left="0.511811024" right="0.511811024" top="0.78740157499999996" bottom="0.78740157499999996" header="0.31496062000000002" footer="0.31496062000000002"/>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4.4" x14ac:dyDescent="0.3"/>
  <cols>
    <col min="1" max="1" width="18.33203125" bestFit="1" customWidth="1"/>
    <col min="3" max="3" width="57.44140625" bestFit="1" customWidth="1"/>
    <col min="4" max="4" width="13.21875" bestFit="1" customWidth="1"/>
    <col min="6" max="6" width="22.6640625" bestFit="1" customWidth="1"/>
  </cols>
  <sheetData>
    <row r="1" spans="1:7" x14ac:dyDescent="0.3">
      <c r="A1" s="4" t="s">
        <v>4</v>
      </c>
      <c r="B1" s="63" t="s">
        <v>5</v>
      </c>
      <c r="C1" s="63"/>
      <c r="D1" s="5" t="s">
        <v>6</v>
      </c>
      <c r="E1" s="63" t="s">
        <v>7</v>
      </c>
      <c r="F1" s="63"/>
    </row>
    <row r="2" spans="1:7" x14ac:dyDescent="0.3">
      <c r="A2" s="6" t="s">
        <v>8</v>
      </c>
      <c r="B2" s="7" t="s">
        <v>9</v>
      </c>
      <c r="C2" s="7" t="s">
        <v>10</v>
      </c>
      <c r="D2" s="7" t="s">
        <v>11</v>
      </c>
      <c r="E2" s="7" t="s">
        <v>12</v>
      </c>
      <c r="F2" s="7" t="s">
        <v>13</v>
      </c>
      <c r="G2" s="7" t="s">
        <v>52</v>
      </c>
    </row>
    <row r="3" spans="1:7" x14ac:dyDescent="0.3">
      <c r="A3" s="8" t="s">
        <v>14</v>
      </c>
      <c r="B3" s="9">
        <v>158341</v>
      </c>
      <c r="C3" s="9" t="s">
        <v>15</v>
      </c>
      <c r="D3" s="9" t="s">
        <v>11</v>
      </c>
      <c r="E3" s="9" t="s">
        <v>16</v>
      </c>
      <c r="F3" s="9" t="s">
        <v>17</v>
      </c>
      <c r="G3" s="7" t="s">
        <v>53</v>
      </c>
    </row>
    <row r="4" spans="1:7" x14ac:dyDescent="0.3">
      <c r="A4" s="8" t="s">
        <v>18</v>
      </c>
      <c r="B4" s="7">
        <v>158342</v>
      </c>
      <c r="C4" s="7" t="s">
        <v>19</v>
      </c>
      <c r="D4" s="7" t="s">
        <v>11</v>
      </c>
      <c r="E4" s="7" t="s">
        <v>20</v>
      </c>
      <c r="F4" s="7" t="s">
        <v>21</v>
      </c>
      <c r="G4" s="7" t="s">
        <v>54</v>
      </c>
    </row>
    <row r="5" spans="1:7" x14ac:dyDescent="0.3">
      <c r="A5" s="8" t="s">
        <v>22</v>
      </c>
      <c r="B5" s="9" t="s">
        <v>23</v>
      </c>
      <c r="C5" s="9" t="s">
        <v>24</v>
      </c>
      <c r="D5" s="9" t="s">
        <v>11</v>
      </c>
      <c r="E5" s="9" t="s">
        <v>25</v>
      </c>
      <c r="F5" s="9" t="s">
        <v>26</v>
      </c>
      <c r="G5" s="7" t="s">
        <v>55</v>
      </c>
    </row>
    <row r="6" spans="1:7" x14ac:dyDescent="0.3">
      <c r="A6" s="8" t="s">
        <v>27</v>
      </c>
      <c r="B6" s="7" t="s">
        <v>28</v>
      </c>
      <c r="C6" s="7" t="s">
        <v>29</v>
      </c>
      <c r="D6" s="7" t="s">
        <v>11</v>
      </c>
      <c r="E6" s="7" t="s">
        <v>12</v>
      </c>
      <c r="F6" s="7" t="s">
        <v>13</v>
      </c>
      <c r="G6" s="7" t="s">
        <v>56</v>
      </c>
    </row>
    <row r="7" spans="1:7" x14ac:dyDescent="0.3">
      <c r="A7" s="8" t="s">
        <v>30</v>
      </c>
      <c r="B7" s="9">
        <v>158376</v>
      </c>
      <c r="C7" s="9" t="s">
        <v>31</v>
      </c>
      <c r="D7" s="9" t="s">
        <v>11</v>
      </c>
      <c r="E7" s="9" t="s">
        <v>32</v>
      </c>
      <c r="F7" s="9" t="s">
        <v>33</v>
      </c>
      <c r="G7" s="7" t="s">
        <v>57</v>
      </c>
    </row>
    <row r="8" spans="1:7" x14ac:dyDescent="0.3">
      <c r="A8" s="8" t="s">
        <v>34</v>
      </c>
      <c r="B8" s="7" t="s">
        <v>35</v>
      </c>
      <c r="C8" s="7" t="s">
        <v>36</v>
      </c>
      <c r="D8" s="7" t="s">
        <v>11</v>
      </c>
      <c r="E8" s="7" t="s">
        <v>12</v>
      </c>
      <c r="F8" s="7" t="s">
        <v>13</v>
      </c>
      <c r="G8" s="7" t="s">
        <v>58</v>
      </c>
    </row>
    <row r="9" spans="1:7" x14ac:dyDescent="0.3">
      <c r="A9" s="8" t="s">
        <v>37</v>
      </c>
      <c r="B9" s="9" t="s">
        <v>38</v>
      </c>
      <c r="C9" s="9" t="s">
        <v>39</v>
      </c>
      <c r="D9" s="9" t="s">
        <v>11</v>
      </c>
      <c r="E9" s="9" t="s">
        <v>40</v>
      </c>
      <c r="F9" s="9" t="s">
        <v>41</v>
      </c>
      <c r="G9" s="7" t="s">
        <v>59</v>
      </c>
    </row>
    <row r="10" spans="1:7" x14ac:dyDescent="0.3">
      <c r="A10" s="8" t="s">
        <v>42</v>
      </c>
      <c r="B10" s="7" t="s">
        <v>43</v>
      </c>
      <c r="C10" s="7" t="s">
        <v>44</v>
      </c>
      <c r="D10" s="7" t="s">
        <v>11</v>
      </c>
      <c r="E10" s="7" t="s">
        <v>45</v>
      </c>
      <c r="F10" s="7" t="s">
        <v>46</v>
      </c>
      <c r="G10" s="7" t="s">
        <v>60</v>
      </c>
    </row>
    <row r="11" spans="1:7" x14ac:dyDescent="0.3">
      <c r="A11" s="8" t="s">
        <v>47</v>
      </c>
      <c r="B11" s="9" t="s">
        <v>48</v>
      </c>
      <c r="C11" s="9" t="s">
        <v>49</v>
      </c>
      <c r="D11" s="9" t="s">
        <v>11</v>
      </c>
      <c r="E11" s="9" t="s">
        <v>50</v>
      </c>
      <c r="F11" s="9" t="s">
        <v>3</v>
      </c>
      <c r="G11" s="7" t="s">
        <v>61</v>
      </c>
    </row>
    <row r="13" spans="1:7" x14ac:dyDescent="0.3">
      <c r="A13" t="s">
        <v>2145</v>
      </c>
    </row>
  </sheetData>
  <mergeCells count="2">
    <mergeCell ref="B1:C1"/>
    <mergeCell ref="E1:F1"/>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heetViews>
  <sheetFormatPr defaultRowHeight="14.4" x14ac:dyDescent="0.3"/>
  <cols>
    <col min="1" max="1" width="6" customWidth="1"/>
    <col min="2" max="2" width="29" customWidth="1"/>
    <col min="3" max="3" width="9.21875" customWidth="1"/>
    <col min="4" max="4" width="25.109375" customWidth="1"/>
    <col min="5" max="5" width="10.21875" customWidth="1"/>
    <col min="6" max="6" width="24.44140625" customWidth="1"/>
    <col min="7" max="7" width="5.88671875" customWidth="1"/>
    <col min="8" max="8" width="19.21875" customWidth="1"/>
    <col min="9" max="9" width="18.77734375" customWidth="1"/>
    <col min="10" max="10" width="24.109375" customWidth="1"/>
    <col min="11" max="11" width="19.77734375" customWidth="1"/>
    <col min="12" max="12" width="18.88671875" customWidth="1"/>
    <col min="13" max="13" width="20.88671875" customWidth="1"/>
    <col min="14" max="14" width="19.6640625" customWidth="1"/>
    <col min="15" max="15" width="20" customWidth="1"/>
    <col min="16" max="16" width="22.5546875" customWidth="1"/>
    <col min="17" max="17" width="21.109375" customWidth="1"/>
    <col min="18" max="18" width="28" customWidth="1"/>
    <col min="19" max="19" width="29" customWidth="1"/>
    <col min="20" max="20" width="24.6640625" customWidth="1"/>
    <col min="21" max="21" width="22.88671875" customWidth="1"/>
  </cols>
  <sheetData>
    <row r="1" spans="1:21" x14ac:dyDescent="0.3">
      <c r="A1" s="34" t="s">
        <v>72</v>
      </c>
      <c r="B1" s="35" t="s">
        <v>73</v>
      </c>
      <c r="C1" s="35" t="s">
        <v>74</v>
      </c>
      <c r="D1" s="35" t="s">
        <v>75</v>
      </c>
      <c r="E1" s="35" t="s">
        <v>76</v>
      </c>
      <c r="F1" s="35" t="s">
        <v>77</v>
      </c>
      <c r="G1" s="35" t="s">
        <v>78</v>
      </c>
      <c r="H1" s="35" t="s">
        <v>79</v>
      </c>
      <c r="I1" s="35" t="s">
        <v>80</v>
      </c>
      <c r="J1" s="35" t="s">
        <v>81</v>
      </c>
      <c r="K1" s="35" t="s">
        <v>82</v>
      </c>
      <c r="L1" s="35" t="s">
        <v>83</v>
      </c>
      <c r="M1" s="35" t="s">
        <v>84</v>
      </c>
      <c r="N1" s="35" t="s">
        <v>85</v>
      </c>
      <c r="O1" s="35" t="s">
        <v>86</v>
      </c>
      <c r="P1" s="35" t="s">
        <v>87</v>
      </c>
      <c r="Q1" s="35" t="s">
        <v>88</v>
      </c>
      <c r="R1" s="35" t="s">
        <v>89</v>
      </c>
      <c r="S1" s="35" t="s">
        <v>90</v>
      </c>
      <c r="T1" s="35" t="s">
        <v>91</v>
      </c>
      <c r="U1" s="36" t="s">
        <v>92</v>
      </c>
    </row>
    <row r="2" spans="1:21" x14ac:dyDescent="0.3">
      <c r="A2" s="12">
        <v>26000</v>
      </c>
      <c r="B2" s="37" t="s">
        <v>93</v>
      </c>
      <c r="C2" s="37">
        <v>26421</v>
      </c>
      <c r="D2" s="37" t="s">
        <v>94</v>
      </c>
      <c r="E2" s="37">
        <v>158148</v>
      </c>
      <c r="F2" s="37" t="s">
        <v>95</v>
      </c>
      <c r="G2" s="37" t="s">
        <v>96</v>
      </c>
      <c r="H2" s="37" t="s">
        <v>13</v>
      </c>
      <c r="I2" s="37" t="s">
        <v>97</v>
      </c>
      <c r="J2" s="37" t="s">
        <v>98</v>
      </c>
      <c r="K2" s="37" t="s">
        <v>99</v>
      </c>
      <c r="L2" s="37" t="s">
        <v>100</v>
      </c>
      <c r="M2" s="37" t="s">
        <v>101</v>
      </c>
      <c r="N2" s="37" t="s">
        <v>102</v>
      </c>
      <c r="O2" s="37" t="s">
        <v>103</v>
      </c>
      <c r="P2" s="38">
        <v>43111</v>
      </c>
      <c r="Q2" s="37" t="s">
        <v>104</v>
      </c>
      <c r="R2" s="37" t="s">
        <v>105</v>
      </c>
      <c r="S2" s="37" t="s">
        <v>106</v>
      </c>
      <c r="T2" s="37" t="s">
        <v>107</v>
      </c>
      <c r="U2" s="39">
        <v>3358542</v>
      </c>
    </row>
    <row r="3" spans="1:21" x14ac:dyDescent="0.3">
      <c r="A3" s="40">
        <v>26000</v>
      </c>
      <c r="B3" s="41" t="s">
        <v>93</v>
      </c>
      <c r="C3" s="41">
        <v>26421</v>
      </c>
      <c r="D3" s="41" t="s">
        <v>94</v>
      </c>
      <c r="E3" s="41">
        <v>158148</v>
      </c>
      <c r="F3" s="41" t="s">
        <v>95</v>
      </c>
      <c r="G3" s="41" t="s">
        <v>96</v>
      </c>
      <c r="H3" s="41" t="s">
        <v>13</v>
      </c>
      <c r="I3" s="41" t="s">
        <v>108</v>
      </c>
      <c r="J3" s="41" t="s">
        <v>98</v>
      </c>
      <c r="K3" s="41" t="s">
        <v>109</v>
      </c>
      <c r="L3" s="41" t="s">
        <v>100</v>
      </c>
      <c r="M3" s="41" t="s">
        <v>101</v>
      </c>
      <c r="N3" s="41" t="s">
        <v>102</v>
      </c>
      <c r="O3" s="41" t="s">
        <v>110</v>
      </c>
      <c r="P3" s="42">
        <v>43125</v>
      </c>
      <c r="Q3" s="41" t="s">
        <v>104</v>
      </c>
      <c r="R3" s="41" t="s">
        <v>105</v>
      </c>
      <c r="S3" s="41" t="s">
        <v>111</v>
      </c>
      <c r="T3" s="41" t="s">
        <v>107</v>
      </c>
      <c r="U3" s="43">
        <v>40477.5</v>
      </c>
    </row>
    <row r="4" spans="1:21" x14ac:dyDescent="0.3">
      <c r="A4" s="12">
        <v>26000</v>
      </c>
      <c r="B4" s="37" t="s">
        <v>93</v>
      </c>
      <c r="C4" s="37">
        <v>26421</v>
      </c>
      <c r="D4" s="37" t="s">
        <v>94</v>
      </c>
      <c r="E4" s="37">
        <v>158148</v>
      </c>
      <c r="F4" s="37" t="s">
        <v>95</v>
      </c>
      <c r="G4" s="37" t="s">
        <v>96</v>
      </c>
      <c r="H4" s="37" t="s">
        <v>13</v>
      </c>
      <c r="I4" s="37" t="s">
        <v>112</v>
      </c>
      <c r="J4" s="37" t="s">
        <v>98</v>
      </c>
      <c r="K4" s="37" t="s">
        <v>113</v>
      </c>
      <c r="L4" s="37" t="s">
        <v>100</v>
      </c>
      <c r="M4" s="37" t="s">
        <v>101</v>
      </c>
      <c r="N4" s="37" t="s">
        <v>102</v>
      </c>
      <c r="O4" s="37" t="s">
        <v>114</v>
      </c>
      <c r="P4" s="38">
        <v>43339</v>
      </c>
      <c r="Q4" s="37" t="s">
        <v>115</v>
      </c>
      <c r="R4" s="37" t="s">
        <v>105</v>
      </c>
      <c r="S4" s="37" t="s">
        <v>116</v>
      </c>
      <c r="T4" s="37" t="s">
        <v>107</v>
      </c>
      <c r="U4" s="39">
        <v>1159822.6000000001</v>
      </c>
    </row>
    <row r="5" spans="1:21" x14ac:dyDescent="0.3">
      <c r="A5" s="40">
        <v>26000</v>
      </c>
      <c r="B5" s="41" t="s">
        <v>93</v>
      </c>
      <c r="C5" s="41">
        <v>26421</v>
      </c>
      <c r="D5" s="41" t="s">
        <v>94</v>
      </c>
      <c r="E5" s="41">
        <v>158148</v>
      </c>
      <c r="F5" s="41" t="s">
        <v>95</v>
      </c>
      <c r="G5" s="41" t="s">
        <v>96</v>
      </c>
      <c r="H5" s="41" t="s">
        <v>13</v>
      </c>
      <c r="I5" s="41" t="s">
        <v>117</v>
      </c>
      <c r="J5" s="41" t="s">
        <v>98</v>
      </c>
      <c r="K5" s="41" t="s">
        <v>118</v>
      </c>
      <c r="L5" s="41" t="s">
        <v>100</v>
      </c>
      <c r="M5" s="41" t="s">
        <v>101</v>
      </c>
      <c r="N5" s="41" t="s">
        <v>102</v>
      </c>
      <c r="O5" s="41" t="s">
        <v>119</v>
      </c>
      <c r="P5" s="42">
        <v>43341</v>
      </c>
      <c r="Q5" s="41" t="s">
        <v>115</v>
      </c>
      <c r="R5" s="41" t="s">
        <v>105</v>
      </c>
      <c r="S5" s="41" t="s">
        <v>120</v>
      </c>
      <c r="T5" s="41" t="s">
        <v>107</v>
      </c>
      <c r="U5" s="43">
        <v>801259.79339999997</v>
      </c>
    </row>
    <row r="6" spans="1:21" x14ac:dyDescent="0.3">
      <c r="A6" s="12">
        <v>26000</v>
      </c>
      <c r="B6" s="37" t="s">
        <v>93</v>
      </c>
      <c r="C6" s="37">
        <v>26421</v>
      </c>
      <c r="D6" s="37" t="s">
        <v>94</v>
      </c>
      <c r="E6" s="37">
        <v>158148</v>
      </c>
      <c r="F6" s="37" t="s">
        <v>95</v>
      </c>
      <c r="G6" s="37" t="s">
        <v>96</v>
      </c>
      <c r="H6" s="37" t="s">
        <v>13</v>
      </c>
      <c r="I6" s="37" t="s">
        <v>121</v>
      </c>
      <c r="J6" s="37" t="s">
        <v>98</v>
      </c>
      <c r="K6" s="37" t="s">
        <v>122</v>
      </c>
      <c r="L6" s="37" t="s">
        <v>100</v>
      </c>
      <c r="M6" s="37" t="s">
        <v>101</v>
      </c>
      <c r="N6" s="37" t="s">
        <v>102</v>
      </c>
      <c r="O6" s="37" t="s">
        <v>123</v>
      </c>
      <c r="P6" s="38">
        <v>43411</v>
      </c>
      <c r="Q6" s="37" t="s">
        <v>115</v>
      </c>
      <c r="R6" s="37" t="s">
        <v>105</v>
      </c>
      <c r="S6" s="37" t="s">
        <v>124</v>
      </c>
      <c r="T6" s="37" t="s">
        <v>107</v>
      </c>
      <c r="U6" s="39">
        <v>135442.5</v>
      </c>
    </row>
    <row r="7" spans="1:21" x14ac:dyDescent="0.3">
      <c r="A7" s="40">
        <v>26000</v>
      </c>
      <c r="B7" s="41" t="s">
        <v>93</v>
      </c>
      <c r="C7" s="41">
        <v>26421</v>
      </c>
      <c r="D7" s="41" t="s">
        <v>94</v>
      </c>
      <c r="E7" s="41">
        <v>158148</v>
      </c>
      <c r="F7" s="41" t="s">
        <v>95</v>
      </c>
      <c r="G7" s="41" t="s">
        <v>96</v>
      </c>
      <c r="H7" s="41" t="s">
        <v>13</v>
      </c>
      <c r="I7" s="41" t="s">
        <v>125</v>
      </c>
      <c r="J7" s="41" t="s">
        <v>98</v>
      </c>
      <c r="K7" s="41" t="s">
        <v>126</v>
      </c>
      <c r="L7" s="41" t="s">
        <v>100</v>
      </c>
      <c r="M7" s="41" t="s">
        <v>101</v>
      </c>
      <c r="N7" s="41" t="s">
        <v>102</v>
      </c>
      <c r="O7" s="41" t="s">
        <v>127</v>
      </c>
      <c r="P7" s="42">
        <v>43538</v>
      </c>
      <c r="Q7" s="41" t="s">
        <v>115</v>
      </c>
      <c r="R7" s="41" t="s">
        <v>105</v>
      </c>
      <c r="S7" s="41" t="s">
        <v>128</v>
      </c>
      <c r="T7" s="41" t="s">
        <v>107</v>
      </c>
      <c r="U7" s="43">
        <v>61920</v>
      </c>
    </row>
    <row r="8" spans="1:21" x14ac:dyDescent="0.3">
      <c r="A8" s="12">
        <v>26000</v>
      </c>
      <c r="B8" s="37" t="s">
        <v>93</v>
      </c>
      <c r="C8" s="37">
        <v>26421</v>
      </c>
      <c r="D8" s="37" t="s">
        <v>94</v>
      </c>
      <c r="E8" s="37">
        <v>158148</v>
      </c>
      <c r="F8" s="37" t="s">
        <v>95</v>
      </c>
      <c r="G8" s="37" t="s">
        <v>96</v>
      </c>
      <c r="H8" s="37" t="s">
        <v>13</v>
      </c>
      <c r="I8" s="37" t="s">
        <v>129</v>
      </c>
      <c r="J8" s="37" t="s">
        <v>98</v>
      </c>
      <c r="K8" s="37" t="s">
        <v>130</v>
      </c>
      <c r="L8" s="37" t="s">
        <v>100</v>
      </c>
      <c r="M8" s="37" t="s">
        <v>101</v>
      </c>
      <c r="N8" s="37" t="s">
        <v>102</v>
      </c>
      <c r="O8" s="37" t="s">
        <v>131</v>
      </c>
      <c r="P8" s="38">
        <v>43560</v>
      </c>
      <c r="Q8" s="37" t="s">
        <v>115</v>
      </c>
      <c r="R8" s="37" t="s">
        <v>105</v>
      </c>
      <c r="S8" s="37" t="s">
        <v>132</v>
      </c>
      <c r="T8" s="37" t="s">
        <v>107</v>
      </c>
      <c r="U8" s="39">
        <v>134445.38</v>
      </c>
    </row>
    <row r="9" spans="1:21" x14ac:dyDescent="0.3">
      <c r="A9" s="40">
        <v>26000</v>
      </c>
      <c r="B9" s="41" t="s">
        <v>93</v>
      </c>
      <c r="C9" s="41">
        <v>26421</v>
      </c>
      <c r="D9" s="41" t="s">
        <v>94</v>
      </c>
      <c r="E9" s="41">
        <v>158148</v>
      </c>
      <c r="F9" s="41" t="s">
        <v>95</v>
      </c>
      <c r="G9" s="41" t="s">
        <v>96</v>
      </c>
      <c r="H9" s="41" t="s">
        <v>13</v>
      </c>
      <c r="I9" s="41" t="s">
        <v>133</v>
      </c>
      <c r="J9" s="41" t="s">
        <v>98</v>
      </c>
      <c r="K9" s="41" t="s">
        <v>134</v>
      </c>
      <c r="L9" s="41" t="s">
        <v>100</v>
      </c>
      <c r="M9" s="41" t="s">
        <v>101</v>
      </c>
      <c r="N9" s="41" t="s">
        <v>102</v>
      </c>
      <c r="O9" s="41" t="s">
        <v>135</v>
      </c>
      <c r="P9" s="42">
        <v>43606</v>
      </c>
      <c r="Q9" s="41" t="s">
        <v>115</v>
      </c>
      <c r="R9" s="41" t="s">
        <v>105</v>
      </c>
      <c r="S9" s="41" t="s">
        <v>136</v>
      </c>
      <c r="T9" s="41" t="s">
        <v>107</v>
      </c>
      <c r="U9" s="43">
        <v>1187263.97</v>
      </c>
    </row>
    <row r="10" spans="1:21" x14ac:dyDescent="0.3">
      <c r="A10" s="12">
        <v>26000</v>
      </c>
      <c r="B10" s="37" t="s">
        <v>93</v>
      </c>
      <c r="C10" s="37">
        <v>26421</v>
      </c>
      <c r="D10" s="37" t="s">
        <v>94</v>
      </c>
      <c r="E10" s="37">
        <v>158148</v>
      </c>
      <c r="F10" s="37" t="s">
        <v>95</v>
      </c>
      <c r="G10" s="37" t="s">
        <v>96</v>
      </c>
      <c r="H10" s="37" t="s">
        <v>13</v>
      </c>
      <c r="I10" s="37" t="s">
        <v>137</v>
      </c>
      <c r="J10" s="37" t="s">
        <v>98</v>
      </c>
      <c r="K10" s="37" t="s">
        <v>138</v>
      </c>
      <c r="L10" s="37" t="s">
        <v>100</v>
      </c>
      <c r="M10" s="37" t="s">
        <v>101</v>
      </c>
      <c r="N10" s="37" t="s">
        <v>102</v>
      </c>
      <c r="O10" s="37" t="s">
        <v>139</v>
      </c>
      <c r="P10" s="38">
        <v>43626</v>
      </c>
      <c r="Q10" s="37" t="s">
        <v>115</v>
      </c>
      <c r="R10" s="37" t="s">
        <v>105</v>
      </c>
      <c r="S10" s="37" t="s">
        <v>140</v>
      </c>
      <c r="T10" s="37" t="s">
        <v>107</v>
      </c>
      <c r="U10" s="39">
        <v>50220</v>
      </c>
    </row>
    <row r="11" spans="1:21" x14ac:dyDescent="0.3">
      <c r="A11" s="40">
        <v>26000</v>
      </c>
      <c r="B11" s="41" t="s">
        <v>93</v>
      </c>
      <c r="C11" s="41">
        <v>26421</v>
      </c>
      <c r="D11" s="41" t="s">
        <v>94</v>
      </c>
      <c r="E11" s="41">
        <v>158148</v>
      </c>
      <c r="F11" s="41" t="s">
        <v>95</v>
      </c>
      <c r="G11" s="41" t="s">
        <v>96</v>
      </c>
      <c r="H11" s="41" t="s">
        <v>13</v>
      </c>
      <c r="I11" s="41" t="s">
        <v>141</v>
      </c>
      <c r="J11" s="41" t="s">
        <v>98</v>
      </c>
      <c r="K11" s="41" t="s">
        <v>142</v>
      </c>
      <c r="L11" s="41" t="s">
        <v>100</v>
      </c>
      <c r="M11" s="41" t="s">
        <v>101</v>
      </c>
      <c r="N11" s="41" t="s">
        <v>102</v>
      </c>
      <c r="O11" s="41" t="s">
        <v>143</v>
      </c>
      <c r="P11" s="42">
        <v>43679</v>
      </c>
      <c r="Q11" s="41" t="s">
        <v>115</v>
      </c>
      <c r="R11" s="41" t="s">
        <v>105</v>
      </c>
      <c r="S11" s="41" t="s">
        <v>144</v>
      </c>
      <c r="T11" s="41" t="s">
        <v>107</v>
      </c>
      <c r="U11" s="43">
        <v>5018931</v>
      </c>
    </row>
    <row r="12" spans="1:21" x14ac:dyDescent="0.3">
      <c r="A12" s="12">
        <v>26000</v>
      </c>
      <c r="B12" s="37" t="s">
        <v>93</v>
      </c>
      <c r="C12" s="37">
        <v>26421</v>
      </c>
      <c r="D12" s="37" t="s">
        <v>94</v>
      </c>
      <c r="E12" s="37">
        <v>158148</v>
      </c>
      <c r="F12" s="37" t="s">
        <v>95</v>
      </c>
      <c r="G12" s="37" t="s">
        <v>96</v>
      </c>
      <c r="H12" s="37" t="s">
        <v>13</v>
      </c>
      <c r="I12" s="37" t="s">
        <v>145</v>
      </c>
      <c r="J12" s="37" t="s">
        <v>98</v>
      </c>
      <c r="K12" s="37" t="s">
        <v>146</v>
      </c>
      <c r="L12" s="37" t="s">
        <v>100</v>
      </c>
      <c r="M12" s="37" t="s">
        <v>101</v>
      </c>
      <c r="N12" s="37" t="s">
        <v>102</v>
      </c>
      <c r="O12" s="37" t="s">
        <v>147</v>
      </c>
      <c r="P12" s="38">
        <v>43691</v>
      </c>
      <c r="Q12" s="37" t="s">
        <v>115</v>
      </c>
      <c r="R12" s="37" t="s">
        <v>105</v>
      </c>
      <c r="S12" s="37" t="s">
        <v>148</v>
      </c>
      <c r="T12" s="37" t="s">
        <v>107</v>
      </c>
      <c r="U12" s="39">
        <v>4421412.26</v>
      </c>
    </row>
    <row r="13" spans="1:21" x14ac:dyDescent="0.3">
      <c r="A13" s="40">
        <v>26000</v>
      </c>
      <c r="B13" s="41" t="s">
        <v>93</v>
      </c>
      <c r="C13" s="41">
        <v>26421</v>
      </c>
      <c r="D13" s="41" t="s">
        <v>94</v>
      </c>
      <c r="E13" s="41">
        <v>158148</v>
      </c>
      <c r="F13" s="41" t="s">
        <v>95</v>
      </c>
      <c r="G13" s="41" t="s">
        <v>96</v>
      </c>
      <c r="H13" s="41" t="s">
        <v>13</v>
      </c>
      <c r="I13" s="41" t="s">
        <v>149</v>
      </c>
      <c r="J13" s="41" t="s">
        <v>98</v>
      </c>
      <c r="K13" s="41" t="s">
        <v>150</v>
      </c>
      <c r="L13" s="41" t="s">
        <v>100</v>
      </c>
      <c r="M13" s="41" t="s">
        <v>101</v>
      </c>
      <c r="N13" s="41" t="s">
        <v>102</v>
      </c>
      <c r="O13" s="41" t="s">
        <v>151</v>
      </c>
      <c r="P13" s="42">
        <v>43759</v>
      </c>
      <c r="Q13" s="41" t="s">
        <v>104</v>
      </c>
      <c r="R13" s="41" t="s">
        <v>105</v>
      </c>
      <c r="S13" s="41" t="s">
        <v>152</v>
      </c>
      <c r="T13" s="41" t="s">
        <v>107</v>
      </c>
      <c r="U13" s="43">
        <v>182349.68</v>
      </c>
    </row>
    <row r="14" spans="1:21" x14ac:dyDescent="0.3">
      <c r="A14" s="12">
        <v>26000</v>
      </c>
      <c r="B14" s="37" t="s">
        <v>93</v>
      </c>
      <c r="C14" s="37">
        <v>26421</v>
      </c>
      <c r="D14" s="37" t="s">
        <v>94</v>
      </c>
      <c r="E14" s="37">
        <v>158341</v>
      </c>
      <c r="F14" s="37" t="s">
        <v>355</v>
      </c>
      <c r="G14" s="37" t="s">
        <v>96</v>
      </c>
      <c r="H14" s="37" t="s">
        <v>17</v>
      </c>
      <c r="I14" s="37" t="s">
        <v>356</v>
      </c>
      <c r="J14" s="37" t="s">
        <v>98</v>
      </c>
      <c r="K14" s="37" t="s">
        <v>357</v>
      </c>
      <c r="L14" s="37" t="s">
        <v>100</v>
      </c>
      <c r="M14" s="37" t="s">
        <v>101</v>
      </c>
      <c r="N14" s="37" t="s">
        <v>157</v>
      </c>
      <c r="O14" s="37" t="s">
        <v>358</v>
      </c>
      <c r="P14" s="38">
        <v>43109</v>
      </c>
      <c r="Q14" s="37" t="s">
        <v>115</v>
      </c>
      <c r="R14" s="37" t="s">
        <v>105</v>
      </c>
      <c r="S14" s="37" t="s">
        <v>359</v>
      </c>
      <c r="T14" s="37" t="s">
        <v>107</v>
      </c>
      <c r="U14" s="39">
        <v>661683.48</v>
      </c>
    </row>
    <row r="15" spans="1:21" x14ac:dyDescent="0.3">
      <c r="A15" s="40">
        <v>26000</v>
      </c>
      <c r="B15" s="41" t="s">
        <v>93</v>
      </c>
      <c r="C15" s="41">
        <v>26421</v>
      </c>
      <c r="D15" s="41" t="s">
        <v>94</v>
      </c>
      <c r="E15" s="41">
        <v>158341</v>
      </c>
      <c r="F15" s="41" t="s">
        <v>355</v>
      </c>
      <c r="G15" s="41" t="s">
        <v>96</v>
      </c>
      <c r="H15" s="41" t="s">
        <v>17</v>
      </c>
      <c r="I15" s="41" t="s">
        <v>360</v>
      </c>
      <c r="J15" s="41" t="s">
        <v>98</v>
      </c>
      <c r="K15" s="41" t="s">
        <v>361</v>
      </c>
      <c r="L15" s="41" t="s">
        <v>100</v>
      </c>
      <c r="M15" s="41" t="s">
        <v>101</v>
      </c>
      <c r="N15" s="41" t="s">
        <v>157</v>
      </c>
      <c r="O15" s="41" t="s">
        <v>362</v>
      </c>
      <c r="P15" s="42">
        <v>43374</v>
      </c>
      <c r="Q15" s="41" t="s">
        <v>115</v>
      </c>
      <c r="R15" s="41" t="s">
        <v>105</v>
      </c>
      <c r="S15" s="41" t="s">
        <v>363</v>
      </c>
      <c r="T15" s="41" t="s">
        <v>107</v>
      </c>
      <c r="U15" s="43">
        <v>324.58</v>
      </c>
    </row>
    <row r="16" spans="1:21" x14ac:dyDescent="0.3">
      <c r="A16" s="12">
        <v>26000</v>
      </c>
      <c r="B16" s="37" t="s">
        <v>93</v>
      </c>
      <c r="C16" s="37">
        <v>26421</v>
      </c>
      <c r="D16" s="37" t="s">
        <v>94</v>
      </c>
      <c r="E16" s="37">
        <v>158341</v>
      </c>
      <c r="F16" s="37" t="s">
        <v>355</v>
      </c>
      <c r="G16" s="37" t="s">
        <v>96</v>
      </c>
      <c r="H16" s="37" t="s">
        <v>17</v>
      </c>
      <c r="I16" s="37" t="s">
        <v>364</v>
      </c>
      <c r="J16" s="37" t="s">
        <v>98</v>
      </c>
      <c r="K16" s="37" t="s">
        <v>365</v>
      </c>
      <c r="L16" s="37" t="s">
        <v>100</v>
      </c>
      <c r="M16" s="37" t="s">
        <v>101</v>
      </c>
      <c r="N16" s="37" t="s">
        <v>157</v>
      </c>
      <c r="O16" s="37" t="s">
        <v>366</v>
      </c>
      <c r="P16" s="38">
        <v>43389</v>
      </c>
      <c r="Q16" s="37" t="s">
        <v>115</v>
      </c>
      <c r="R16" s="37" t="s">
        <v>105</v>
      </c>
      <c r="S16" s="37" t="s">
        <v>367</v>
      </c>
      <c r="T16" s="37" t="s">
        <v>107</v>
      </c>
      <c r="U16" s="39">
        <v>248986.08</v>
      </c>
    </row>
    <row r="17" spans="1:21" x14ac:dyDescent="0.3">
      <c r="A17" s="40">
        <v>26000</v>
      </c>
      <c r="B17" s="41" t="s">
        <v>93</v>
      </c>
      <c r="C17" s="41">
        <v>26421</v>
      </c>
      <c r="D17" s="41" t="s">
        <v>94</v>
      </c>
      <c r="E17" s="41">
        <v>158341</v>
      </c>
      <c r="F17" s="41" t="s">
        <v>355</v>
      </c>
      <c r="G17" s="41" t="s">
        <v>96</v>
      </c>
      <c r="H17" s="41" t="s">
        <v>17</v>
      </c>
      <c r="I17" s="41" t="s">
        <v>368</v>
      </c>
      <c r="J17" s="41" t="s">
        <v>98</v>
      </c>
      <c r="K17" s="41" t="s">
        <v>369</v>
      </c>
      <c r="L17" s="41" t="s">
        <v>100</v>
      </c>
      <c r="M17" s="41" t="s">
        <v>101</v>
      </c>
      <c r="N17" s="41" t="s">
        <v>157</v>
      </c>
      <c r="O17" s="41" t="s">
        <v>370</v>
      </c>
      <c r="P17" s="42">
        <v>43370</v>
      </c>
      <c r="Q17" s="41" t="s">
        <v>115</v>
      </c>
      <c r="R17" s="41" t="s">
        <v>105</v>
      </c>
      <c r="S17" s="41" t="s">
        <v>371</v>
      </c>
      <c r="T17" s="41" t="s">
        <v>107</v>
      </c>
      <c r="U17" s="43">
        <v>0</v>
      </c>
    </row>
    <row r="18" spans="1:21" x14ac:dyDescent="0.3">
      <c r="A18" s="12">
        <v>26000</v>
      </c>
      <c r="B18" s="37" t="s">
        <v>93</v>
      </c>
      <c r="C18" s="37">
        <v>26421</v>
      </c>
      <c r="D18" s="37" t="s">
        <v>94</v>
      </c>
      <c r="E18" s="37">
        <v>158341</v>
      </c>
      <c r="F18" s="37" t="s">
        <v>355</v>
      </c>
      <c r="G18" s="37" t="s">
        <v>96</v>
      </c>
      <c r="H18" s="37" t="s">
        <v>17</v>
      </c>
      <c r="I18" s="37" t="s">
        <v>368</v>
      </c>
      <c r="J18" s="37" t="s">
        <v>98</v>
      </c>
      <c r="K18" s="37" t="s">
        <v>372</v>
      </c>
      <c r="L18" s="37" t="s">
        <v>100</v>
      </c>
      <c r="M18" s="37" t="s">
        <v>101</v>
      </c>
      <c r="N18" s="37" t="s">
        <v>157</v>
      </c>
      <c r="O18" s="37" t="s">
        <v>373</v>
      </c>
      <c r="P18" s="38">
        <v>43405</v>
      </c>
      <c r="Q18" s="37" t="s">
        <v>115</v>
      </c>
      <c r="R18" s="37" t="s">
        <v>105</v>
      </c>
      <c r="S18" s="37" t="s">
        <v>374</v>
      </c>
      <c r="T18" s="37" t="s">
        <v>107</v>
      </c>
      <c r="U18" s="39">
        <v>18212.8</v>
      </c>
    </row>
    <row r="19" spans="1:21" x14ac:dyDescent="0.3">
      <c r="A19" s="40">
        <v>26000</v>
      </c>
      <c r="B19" s="41" t="s">
        <v>93</v>
      </c>
      <c r="C19" s="41">
        <v>26421</v>
      </c>
      <c r="D19" s="41" t="s">
        <v>94</v>
      </c>
      <c r="E19" s="41">
        <v>158341</v>
      </c>
      <c r="F19" s="41" t="s">
        <v>355</v>
      </c>
      <c r="G19" s="41" t="s">
        <v>96</v>
      </c>
      <c r="H19" s="41" t="s">
        <v>17</v>
      </c>
      <c r="I19" s="41" t="s">
        <v>375</v>
      </c>
      <c r="J19" s="41" t="s">
        <v>98</v>
      </c>
      <c r="K19" s="41" t="s">
        <v>376</v>
      </c>
      <c r="L19" s="41" t="s">
        <v>100</v>
      </c>
      <c r="M19" s="41" t="s">
        <v>101</v>
      </c>
      <c r="N19" s="41" t="s">
        <v>157</v>
      </c>
      <c r="O19" s="41" t="s">
        <v>377</v>
      </c>
      <c r="P19" s="42">
        <v>43537</v>
      </c>
      <c r="Q19" s="41" t="s">
        <v>115</v>
      </c>
      <c r="R19" s="41" t="s">
        <v>105</v>
      </c>
      <c r="S19" s="41" t="s">
        <v>128</v>
      </c>
      <c r="T19" s="41" t="s">
        <v>107</v>
      </c>
      <c r="U19" s="43">
        <v>45840</v>
      </c>
    </row>
    <row r="20" spans="1:21" x14ac:dyDescent="0.3">
      <c r="A20" s="12">
        <v>26000</v>
      </c>
      <c r="B20" s="37" t="s">
        <v>93</v>
      </c>
      <c r="C20" s="37">
        <v>26421</v>
      </c>
      <c r="D20" s="37" t="s">
        <v>94</v>
      </c>
      <c r="E20" s="37">
        <v>158341</v>
      </c>
      <c r="F20" s="37" t="s">
        <v>355</v>
      </c>
      <c r="G20" s="37" t="s">
        <v>96</v>
      </c>
      <c r="H20" s="37" t="s">
        <v>17</v>
      </c>
      <c r="I20" s="37" t="s">
        <v>378</v>
      </c>
      <c r="J20" s="37" t="s">
        <v>98</v>
      </c>
      <c r="K20" s="37" t="s">
        <v>379</v>
      </c>
      <c r="L20" s="37" t="s">
        <v>100</v>
      </c>
      <c r="M20" s="37" t="s">
        <v>101</v>
      </c>
      <c r="N20" s="37" t="s">
        <v>157</v>
      </c>
      <c r="O20" s="37" t="s">
        <v>373</v>
      </c>
      <c r="P20" s="38">
        <v>43700</v>
      </c>
      <c r="Q20" s="37" t="s">
        <v>115</v>
      </c>
      <c r="R20" s="37" t="s">
        <v>105</v>
      </c>
      <c r="S20" s="37" t="s">
        <v>380</v>
      </c>
      <c r="T20" s="37" t="s">
        <v>107</v>
      </c>
      <c r="U20" s="39">
        <v>18050</v>
      </c>
    </row>
    <row r="21" spans="1:21" x14ac:dyDescent="0.3">
      <c r="A21" s="40">
        <v>26000</v>
      </c>
      <c r="B21" s="41" t="s">
        <v>93</v>
      </c>
      <c r="C21" s="41">
        <v>26421</v>
      </c>
      <c r="D21" s="41" t="s">
        <v>94</v>
      </c>
      <c r="E21" s="41">
        <v>158341</v>
      </c>
      <c r="F21" s="41" t="s">
        <v>355</v>
      </c>
      <c r="G21" s="41" t="s">
        <v>96</v>
      </c>
      <c r="H21" s="41" t="s">
        <v>17</v>
      </c>
      <c r="I21" s="41" t="s">
        <v>381</v>
      </c>
      <c r="J21" s="41" t="s">
        <v>98</v>
      </c>
      <c r="K21" s="41" t="s">
        <v>382</v>
      </c>
      <c r="L21" s="41" t="s">
        <v>100</v>
      </c>
      <c r="M21" s="41" t="s">
        <v>101</v>
      </c>
      <c r="N21" s="41" t="s">
        <v>157</v>
      </c>
      <c r="O21" s="41" t="s">
        <v>383</v>
      </c>
      <c r="P21" s="42">
        <v>43774</v>
      </c>
      <c r="Q21" s="41" t="s">
        <v>115</v>
      </c>
      <c r="R21" s="41" t="s">
        <v>105</v>
      </c>
      <c r="S21" s="41" t="s">
        <v>384</v>
      </c>
      <c r="T21" s="41" t="s">
        <v>107</v>
      </c>
      <c r="U21" s="43">
        <v>191830.02</v>
      </c>
    </row>
    <row r="22" spans="1:21" x14ac:dyDescent="0.3">
      <c r="A22" s="12">
        <v>26000</v>
      </c>
      <c r="B22" s="37" t="s">
        <v>93</v>
      </c>
      <c r="C22" s="37">
        <v>26421</v>
      </c>
      <c r="D22" s="37" t="s">
        <v>94</v>
      </c>
      <c r="E22" s="37">
        <v>158341</v>
      </c>
      <c r="F22" s="37" t="s">
        <v>355</v>
      </c>
      <c r="G22" s="37" t="s">
        <v>96</v>
      </c>
      <c r="H22" s="37" t="s">
        <v>17</v>
      </c>
      <c r="I22" s="37" t="s">
        <v>385</v>
      </c>
      <c r="J22" s="37" t="s">
        <v>98</v>
      </c>
      <c r="K22" s="37" t="s">
        <v>386</v>
      </c>
      <c r="L22" s="37" t="s">
        <v>100</v>
      </c>
      <c r="M22" s="37" t="s">
        <v>101</v>
      </c>
      <c r="N22" s="37" t="s">
        <v>157</v>
      </c>
      <c r="O22" s="37" t="s">
        <v>387</v>
      </c>
      <c r="P22" s="38">
        <v>43804</v>
      </c>
      <c r="Q22" s="37" t="s">
        <v>115</v>
      </c>
      <c r="R22" s="37" t="s">
        <v>105</v>
      </c>
      <c r="S22" s="37" t="s">
        <v>388</v>
      </c>
      <c r="T22" s="37" t="s">
        <v>107</v>
      </c>
      <c r="U22" s="39">
        <v>79889.27</v>
      </c>
    </row>
    <row r="23" spans="1:21" x14ac:dyDescent="0.3">
      <c r="A23" s="40">
        <v>26000</v>
      </c>
      <c r="B23" s="41" t="s">
        <v>93</v>
      </c>
      <c r="C23" s="41">
        <v>26421</v>
      </c>
      <c r="D23" s="41" t="s">
        <v>94</v>
      </c>
      <c r="E23" s="41">
        <v>158341</v>
      </c>
      <c r="F23" s="41" t="s">
        <v>355</v>
      </c>
      <c r="G23" s="41" t="s">
        <v>96</v>
      </c>
      <c r="H23" s="41" t="s">
        <v>17</v>
      </c>
      <c r="I23" s="41" t="s">
        <v>389</v>
      </c>
      <c r="J23" s="41" t="s">
        <v>98</v>
      </c>
      <c r="K23" s="41" t="s">
        <v>390</v>
      </c>
      <c r="L23" s="41" t="s">
        <v>100</v>
      </c>
      <c r="M23" s="41" t="s">
        <v>101</v>
      </c>
      <c r="N23" s="41" t="s">
        <v>102</v>
      </c>
      <c r="O23" s="41" t="s">
        <v>391</v>
      </c>
      <c r="P23" s="42">
        <v>43105</v>
      </c>
      <c r="Q23" s="41" t="s">
        <v>115</v>
      </c>
      <c r="R23" s="41" t="s">
        <v>105</v>
      </c>
      <c r="S23" s="41" t="s">
        <v>392</v>
      </c>
      <c r="T23" s="41" t="s">
        <v>107</v>
      </c>
      <c r="U23" s="43">
        <v>176548.05720000001</v>
      </c>
    </row>
    <row r="24" spans="1:21" x14ac:dyDescent="0.3">
      <c r="A24" s="12">
        <v>26000</v>
      </c>
      <c r="B24" s="37" t="s">
        <v>93</v>
      </c>
      <c r="C24" s="37">
        <v>26421</v>
      </c>
      <c r="D24" s="37" t="s">
        <v>94</v>
      </c>
      <c r="E24" s="37">
        <v>158341</v>
      </c>
      <c r="F24" s="37" t="s">
        <v>355</v>
      </c>
      <c r="G24" s="37" t="s">
        <v>96</v>
      </c>
      <c r="H24" s="37" t="s">
        <v>17</v>
      </c>
      <c r="I24" s="37" t="s">
        <v>393</v>
      </c>
      <c r="J24" s="37" t="s">
        <v>98</v>
      </c>
      <c r="K24" s="37" t="s">
        <v>394</v>
      </c>
      <c r="L24" s="37" t="s">
        <v>100</v>
      </c>
      <c r="M24" s="37" t="s">
        <v>101</v>
      </c>
      <c r="N24" s="37" t="s">
        <v>102</v>
      </c>
      <c r="O24" s="37" t="s">
        <v>395</v>
      </c>
      <c r="P24" s="38">
        <v>43136</v>
      </c>
      <c r="Q24" s="37" t="s">
        <v>115</v>
      </c>
      <c r="R24" s="37" t="s">
        <v>105</v>
      </c>
      <c r="S24" s="37" t="s">
        <v>396</v>
      </c>
      <c r="T24" s="37" t="s">
        <v>107</v>
      </c>
      <c r="U24" s="39">
        <v>405404.41</v>
      </c>
    </row>
    <row r="25" spans="1:21" x14ac:dyDescent="0.3">
      <c r="A25" s="40">
        <v>26000</v>
      </c>
      <c r="B25" s="41" t="s">
        <v>93</v>
      </c>
      <c r="C25" s="41">
        <v>26421</v>
      </c>
      <c r="D25" s="41" t="s">
        <v>94</v>
      </c>
      <c r="E25" s="41">
        <v>158341</v>
      </c>
      <c r="F25" s="41" t="s">
        <v>355</v>
      </c>
      <c r="G25" s="41" t="s">
        <v>96</v>
      </c>
      <c r="H25" s="41" t="s">
        <v>17</v>
      </c>
      <c r="I25" s="41" t="s">
        <v>397</v>
      </c>
      <c r="J25" s="41" t="s">
        <v>98</v>
      </c>
      <c r="K25" s="41" t="s">
        <v>398</v>
      </c>
      <c r="L25" s="41" t="s">
        <v>100</v>
      </c>
      <c r="M25" s="41" t="s">
        <v>101</v>
      </c>
      <c r="N25" s="41" t="s">
        <v>102</v>
      </c>
      <c r="O25" s="41" t="s">
        <v>399</v>
      </c>
      <c r="P25" s="42">
        <v>43150</v>
      </c>
      <c r="Q25" s="41" t="s">
        <v>115</v>
      </c>
      <c r="R25" s="41" t="s">
        <v>105</v>
      </c>
      <c r="S25" s="41" t="s">
        <v>400</v>
      </c>
      <c r="T25" s="41" t="s">
        <v>107</v>
      </c>
      <c r="U25" s="43">
        <v>112633.8</v>
      </c>
    </row>
    <row r="26" spans="1:21" x14ac:dyDescent="0.3">
      <c r="A26" s="12">
        <v>26000</v>
      </c>
      <c r="B26" s="37" t="s">
        <v>93</v>
      </c>
      <c r="C26" s="37">
        <v>26421</v>
      </c>
      <c r="D26" s="37" t="s">
        <v>94</v>
      </c>
      <c r="E26" s="37">
        <v>158341</v>
      </c>
      <c r="F26" s="37" t="s">
        <v>355</v>
      </c>
      <c r="G26" s="37" t="s">
        <v>96</v>
      </c>
      <c r="H26" s="37" t="s">
        <v>17</v>
      </c>
      <c r="I26" s="37" t="s">
        <v>401</v>
      </c>
      <c r="J26" s="37" t="s">
        <v>98</v>
      </c>
      <c r="K26" s="37" t="s">
        <v>402</v>
      </c>
      <c r="L26" s="37" t="s">
        <v>100</v>
      </c>
      <c r="M26" s="37" t="s">
        <v>101</v>
      </c>
      <c r="N26" s="37" t="s">
        <v>102</v>
      </c>
      <c r="O26" s="37" t="s">
        <v>403</v>
      </c>
      <c r="P26" s="38">
        <v>43126</v>
      </c>
      <c r="Q26" s="37" t="s">
        <v>115</v>
      </c>
      <c r="R26" s="37" t="s">
        <v>105</v>
      </c>
      <c r="S26" s="37" t="s">
        <v>404</v>
      </c>
      <c r="T26" s="37" t="s">
        <v>107</v>
      </c>
      <c r="U26" s="39">
        <v>29676.76</v>
      </c>
    </row>
    <row r="27" spans="1:21" x14ac:dyDescent="0.3">
      <c r="A27" s="40">
        <v>26000</v>
      </c>
      <c r="B27" s="41" t="s">
        <v>93</v>
      </c>
      <c r="C27" s="41">
        <v>26421</v>
      </c>
      <c r="D27" s="41" t="s">
        <v>94</v>
      </c>
      <c r="E27" s="41">
        <v>158341</v>
      </c>
      <c r="F27" s="41" t="s">
        <v>355</v>
      </c>
      <c r="G27" s="41" t="s">
        <v>96</v>
      </c>
      <c r="H27" s="41" t="s">
        <v>17</v>
      </c>
      <c r="I27" s="41" t="s">
        <v>405</v>
      </c>
      <c r="J27" s="41" t="s">
        <v>98</v>
      </c>
      <c r="K27" s="41" t="s">
        <v>406</v>
      </c>
      <c r="L27" s="41" t="s">
        <v>100</v>
      </c>
      <c r="M27" s="41" t="s">
        <v>101</v>
      </c>
      <c r="N27" s="41" t="s">
        <v>102</v>
      </c>
      <c r="O27" s="41" t="s">
        <v>407</v>
      </c>
      <c r="P27" s="42">
        <v>43157</v>
      </c>
      <c r="Q27" s="41" t="s">
        <v>115</v>
      </c>
      <c r="R27" s="41" t="s">
        <v>105</v>
      </c>
      <c r="S27" s="41" t="s">
        <v>408</v>
      </c>
      <c r="T27" s="41" t="s">
        <v>107</v>
      </c>
      <c r="U27" s="43">
        <v>101813.636</v>
      </c>
    </row>
    <row r="28" spans="1:21" x14ac:dyDescent="0.3">
      <c r="A28" s="12">
        <v>26000</v>
      </c>
      <c r="B28" s="37" t="s">
        <v>93</v>
      </c>
      <c r="C28" s="37">
        <v>26421</v>
      </c>
      <c r="D28" s="37" t="s">
        <v>94</v>
      </c>
      <c r="E28" s="37">
        <v>158341</v>
      </c>
      <c r="F28" s="37" t="s">
        <v>355</v>
      </c>
      <c r="G28" s="37" t="s">
        <v>96</v>
      </c>
      <c r="H28" s="37" t="s">
        <v>17</v>
      </c>
      <c r="I28" s="37" t="s">
        <v>409</v>
      </c>
      <c r="J28" s="37" t="s">
        <v>98</v>
      </c>
      <c r="K28" s="37" t="s">
        <v>410</v>
      </c>
      <c r="L28" s="37" t="s">
        <v>100</v>
      </c>
      <c r="M28" s="37" t="s">
        <v>101</v>
      </c>
      <c r="N28" s="37" t="s">
        <v>102</v>
      </c>
      <c r="O28" s="37" t="s">
        <v>411</v>
      </c>
      <c r="P28" s="38">
        <v>43173</v>
      </c>
      <c r="Q28" s="37" t="s">
        <v>115</v>
      </c>
      <c r="R28" s="37" t="s">
        <v>105</v>
      </c>
      <c r="S28" s="37" t="s">
        <v>412</v>
      </c>
      <c r="T28" s="37" t="s">
        <v>107</v>
      </c>
      <c r="U28" s="39">
        <v>39656.04</v>
      </c>
    </row>
    <row r="29" spans="1:21" x14ac:dyDescent="0.3">
      <c r="A29" s="40">
        <v>26000</v>
      </c>
      <c r="B29" s="41" t="s">
        <v>93</v>
      </c>
      <c r="C29" s="41">
        <v>26421</v>
      </c>
      <c r="D29" s="41" t="s">
        <v>94</v>
      </c>
      <c r="E29" s="41">
        <v>158341</v>
      </c>
      <c r="F29" s="41" t="s">
        <v>355</v>
      </c>
      <c r="G29" s="41" t="s">
        <v>96</v>
      </c>
      <c r="H29" s="41" t="s">
        <v>17</v>
      </c>
      <c r="I29" s="41" t="s">
        <v>413</v>
      </c>
      <c r="J29" s="41" t="s">
        <v>98</v>
      </c>
      <c r="K29" s="41" t="s">
        <v>414</v>
      </c>
      <c r="L29" s="41" t="s">
        <v>100</v>
      </c>
      <c r="M29" s="41" t="s">
        <v>101</v>
      </c>
      <c r="N29" s="41" t="s">
        <v>102</v>
      </c>
      <c r="O29" s="41" t="s">
        <v>415</v>
      </c>
      <c r="P29" s="42">
        <v>43180</v>
      </c>
      <c r="Q29" s="41" t="s">
        <v>115</v>
      </c>
      <c r="R29" s="41" t="s">
        <v>105</v>
      </c>
      <c r="S29" s="41" t="s">
        <v>416</v>
      </c>
      <c r="T29" s="41" t="s">
        <v>107</v>
      </c>
      <c r="U29" s="43">
        <v>200636.86550000001</v>
      </c>
    </row>
    <row r="30" spans="1:21" x14ac:dyDescent="0.3">
      <c r="A30" s="12">
        <v>26000</v>
      </c>
      <c r="B30" s="37" t="s">
        <v>93</v>
      </c>
      <c r="C30" s="37">
        <v>26421</v>
      </c>
      <c r="D30" s="37" t="s">
        <v>94</v>
      </c>
      <c r="E30" s="37">
        <v>158341</v>
      </c>
      <c r="F30" s="37" t="s">
        <v>355</v>
      </c>
      <c r="G30" s="37" t="s">
        <v>96</v>
      </c>
      <c r="H30" s="37" t="s">
        <v>17</v>
      </c>
      <c r="I30" s="37" t="s">
        <v>417</v>
      </c>
      <c r="J30" s="37" t="s">
        <v>98</v>
      </c>
      <c r="K30" s="37" t="s">
        <v>418</v>
      </c>
      <c r="L30" s="37" t="s">
        <v>100</v>
      </c>
      <c r="M30" s="37" t="s">
        <v>101</v>
      </c>
      <c r="N30" s="37" t="s">
        <v>102</v>
      </c>
      <c r="O30" s="37" t="s">
        <v>419</v>
      </c>
      <c r="P30" s="38">
        <v>43175</v>
      </c>
      <c r="Q30" s="37" t="s">
        <v>115</v>
      </c>
      <c r="R30" s="37" t="s">
        <v>105</v>
      </c>
      <c r="S30" s="37" t="s">
        <v>420</v>
      </c>
      <c r="T30" s="37" t="s">
        <v>107</v>
      </c>
      <c r="U30" s="39">
        <v>135360.23000000001</v>
      </c>
    </row>
    <row r="31" spans="1:21" x14ac:dyDescent="0.3">
      <c r="A31" s="40">
        <v>26000</v>
      </c>
      <c r="B31" s="41" t="s">
        <v>93</v>
      </c>
      <c r="C31" s="41">
        <v>26421</v>
      </c>
      <c r="D31" s="41" t="s">
        <v>94</v>
      </c>
      <c r="E31" s="41">
        <v>158341</v>
      </c>
      <c r="F31" s="41" t="s">
        <v>355</v>
      </c>
      <c r="G31" s="41" t="s">
        <v>96</v>
      </c>
      <c r="H31" s="41" t="s">
        <v>17</v>
      </c>
      <c r="I31" s="41" t="s">
        <v>421</v>
      </c>
      <c r="J31" s="41" t="s">
        <v>98</v>
      </c>
      <c r="K31" s="41" t="s">
        <v>422</v>
      </c>
      <c r="L31" s="41" t="s">
        <v>100</v>
      </c>
      <c r="M31" s="41" t="s">
        <v>101</v>
      </c>
      <c r="N31" s="41" t="s">
        <v>102</v>
      </c>
      <c r="O31" s="41" t="s">
        <v>423</v>
      </c>
      <c r="P31" s="42">
        <v>43200</v>
      </c>
      <c r="Q31" s="41" t="s">
        <v>115</v>
      </c>
      <c r="R31" s="41" t="s">
        <v>105</v>
      </c>
      <c r="S31" s="41" t="s">
        <v>424</v>
      </c>
      <c r="T31" s="41" t="s">
        <v>107</v>
      </c>
      <c r="U31" s="43">
        <v>120875.21</v>
      </c>
    </row>
    <row r="32" spans="1:21" x14ac:dyDescent="0.3">
      <c r="A32" s="12">
        <v>26000</v>
      </c>
      <c r="B32" s="37" t="s">
        <v>93</v>
      </c>
      <c r="C32" s="37">
        <v>26421</v>
      </c>
      <c r="D32" s="37" t="s">
        <v>94</v>
      </c>
      <c r="E32" s="37">
        <v>158341</v>
      </c>
      <c r="F32" s="37" t="s">
        <v>355</v>
      </c>
      <c r="G32" s="37" t="s">
        <v>96</v>
      </c>
      <c r="H32" s="37" t="s">
        <v>17</v>
      </c>
      <c r="I32" s="37" t="s">
        <v>425</v>
      </c>
      <c r="J32" s="37" t="s">
        <v>98</v>
      </c>
      <c r="K32" s="37" t="s">
        <v>426</v>
      </c>
      <c r="L32" s="37" t="s">
        <v>100</v>
      </c>
      <c r="M32" s="37" t="s">
        <v>101</v>
      </c>
      <c r="N32" s="37" t="s">
        <v>102</v>
      </c>
      <c r="O32" s="37" t="s">
        <v>427</v>
      </c>
      <c r="P32" s="38">
        <v>43207</v>
      </c>
      <c r="Q32" s="37" t="s">
        <v>115</v>
      </c>
      <c r="R32" s="37" t="s">
        <v>105</v>
      </c>
      <c r="S32" s="37" t="s">
        <v>428</v>
      </c>
      <c r="T32" s="37" t="s">
        <v>107</v>
      </c>
      <c r="U32" s="39">
        <v>450077.5</v>
      </c>
    </row>
    <row r="33" spans="1:21" x14ac:dyDescent="0.3">
      <c r="A33" s="40">
        <v>26000</v>
      </c>
      <c r="B33" s="41" t="s">
        <v>93</v>
      </c>
      <c r="C33" s="41">
        <v>26421</v>
      </c>
      <c r="D33" s="41" t="s">
        <v>94</v>
      </c>
      <c r="E33" s="41">
        <v>158341</v>
      </c>
      <c r="F33" s="41" t="s">
        <v>355</v>
      </c>
      <c r="G33" s="41" t="s">
        <v>96</v>
      </c>
      <c r="H33" s="41" t="s">
        <v>17</v>
      </c>
      <c r="I33" s="41" t="s">
        <v>429</v>
      </c>
      <c r="J33" s="41" t="s">
        <v>98</v>
      </c>
      <c r="K33" s="41" t="s">
        <v>430</v>
      </c>
      <c r="L33" s="41" t="s">
        <v>100</v>
      </c>
      <c r="M33" s="41" t="s">
        <v>101</v>
      </c>
      <c r="N33" s="41" t="s">
        <v>102</v>
      </c>
      <c r="O33" s="41" t="s">
        <v>431</v>
      </c>
      <c r="P33" s="42">
        <v>43235</v>
      </c>
      <c r="Q33" s="41" t="s">
        <v>115</v>
      </c>
      <c r="R33" s="41" t="s">
        <v>105</v>
      </c>
      <c r="S33" s="41" t="s">
        <v>432</v>
      </c>
      <c r="T33" s="41" t="s">
        <v>107</v>
      </c>
      <c r="U33" s="43">
        <v>1800306.8595</v>
      </c>
    </row>
    <row r="34" spans="1:21" x14ac:dyDescent="0.3">
      <c r="A34" s="12">
        <v>26000</v>
      </c>
      <c r="B34" s="37" t="s">
        <v>93</v>
      </c>
      <c r="C34" s="37">
        <v>26421</v>
      </c>
      <c r="D34" s="37" t="s">
        <v>94</v>
      </c>
      <c r="E34" s="37">
        <v>158341</v>
      </c>
      <c r="F34" s="37" t="s">
        <v>355</v>
      </c>
      <c r="G34" s="37" t="s">
        <v>96</v>
      </c>
      <c r="H34" s="37" t="s">
        <v>17</v>
      </c>
      <c r="I34" s="37" t="s">
        <v>433</v>
      </c>
      <c r="J34" s="37" t="s">
        <v>98</v>
      </c>
      <c r="K34" s="37" t="s">
        <v>434</v>
      </c>
      <c r="L34" s="37" t="s">
        <v>100</v>
      </c>
      <c r="M34" s="37" t="s">
        <v>101</v>
      </c>
      <c r="N34" s="37" t="s">
        <v>102</v>
      </c>
      <c r="O34" s="37" t="s">
        <v>435</v>
      </c>
      <c r="P34" s="38">
        <v>43227</v>
      </c>
      <c r="Q34" s="37" t="s">
        <v>115</v>
      </c>
      <c r="R34" s="37" t="s">
        <v>105</v>
      </c>
      <c r="S34" s="37" t="s">
        <v>436</v>
      </c>
      <c r="T34" s="37" t="s">
        <v>107</v>
      </c>
      <c r="U34" s="39">
        <v>142977.67000000001</v>
      </c>
    </row>
    <row r="35" spans="1:21" x14ac:dyDescent="0.3">
      <c r="A35" s="40">
        <v>26000</v>
      </c>
      <c r="B35" s="41" t="s">
        <v>93</v>
      </c>
      <c r="C35" s="41">
        <v>26421</v>
      </c>
      <c r="D35" s="41" t="s">
        <v>94</v>
      </c>
      <c r="E35" s="41">
        <v>158341</v>
      </c>
      <c r="F35" s="41" t="s">
        <v>355</v>
      </c>
      <c r="G35" s="41" t="s">
        <v>96</v>
      </c>
      <c r="H35" s="41" t="s">
        <v>17</v>
      </c>
      <c r="I35" s="41" t="s">
        <v>437</v>
      </c>
      <c r="J35" s="41" t="s">
        <v>98</v>
      </c>
      <c r="K35" s="41" t="s">
        <v>438</v>
      </c>
      <c r="L35" s="41" t="s">
        <v>100</v>
      </c>
      <c r="M35" s="41" t="s">
        <v>101</v>
      </c>
      <c r="N35" s="41" t="s">
        <v>102</v>
      </c>
      <c r="O35" s="41" t="s">
        <v>439</v>
      </c>
      <c r="P35" s="42">
        <v>43243</v>
      </c>
      <c r="Q35" s="41" t="s">
        <v>115</v>
      </c>
      <c r="R35" s="41" t="s">
        <v>105</v>
      </c>
      <c r="S35" s="41" t="s">
        <v>440</v>
      </c>
      <c r="T35" s="41" t="s">
        <v>107</v>
      </c>
      <c r="U35" s="43">
        <v>162772.53</v>
      </c>
    </row>
    <row r="36" spans="1:21" x14ac:dyDescent="0.3">
      <c r="A36" s="12">
        <v>26000</v>
      </c>
      <c r="B36" s="37" t="s">
        <v>93</v>
      </c>
      <c r="C36" s="37">
        <v>26421</v>
      </c>
      <c r="D36" s="37" t="s">
        <v>94</v>
      </c>
      <c r="E36" s="37">
        <v>158341</v>
      </c>
      <c r="F36" s="37" t="s">
        <v>355</v>
      </c>
      <c r="G36" s="37" t="s">
        <v>96</v>
      </c>
      <c r="H36" s="37" t="s">
        <v>17</v>
      </c>
      <c r="I36" s="37" t="s">
        <v>441</v>
      </c>
      <c r="J36" s="37" t="s">
        <v>98</v>
      </c>
      <c r="K36" s="37" t="s">
        <v>442</v>
      </c>
      <c r="L36" s="37" t="s">
        <v>100</v>
      </c>
      <c r="M36" s="37" t="s">
        <v>101</v>
      </c>
      <c r="N36" s="37" t="s">
        <v>102</v>
      </c>
      <c r="O36" s="37" t="s">
        <v>443</v>
      </c>
      <c r="P36" s="38">
        <v>43299</v>
      </c>
      <c r="Q36" s="37" t="s">
        <v>115</v>
      </c>
      <c r="R36" s="37" t="s">
        <v>105</v>
      </c>
      <c r="S36" s="37" t="s">
        <v>444</v>
      </c>
      <c r="T36" s="37" t="s">
        <v>107</v>
      </c>
      <c r="U36" s="39">
        <v>164253.72</v>
      </c>
    </row>
    <row r="37" spans="1:21" x14ac:dyDescent="0.3">
      <c r="A37" s="40">
        <v>26000</v>
      </c>
      <c r="B37" s="41" t="s">
        <v>93</v>
      </c>
      <c r="C37" s="41">
        <v>26421</v>
      </c>
      <c r="D37" s="41" t="s">
        <v>94</v>
      </c>
      <c r="E37" s="41">
        <v>158341</v>
      </c>
      <c r="F37" s="41" t="s">
        <v>355</v>
      </c>
      <c r="G37" s="41" t="s">
        <v>96</v>
      </c>
      <c r="H37" s="41" t="s">
        <v>17</v>
      </c>
      <c r="I37" s="41" t="s">
        <v>445</v>
      </c>
      <c r="J37" s="41" t="s">
        <v>98</v>
      </c>
      <c r="K37" s="41" t="s">
        <v>446</v>
      </c>
      <c r="L37" s="41" t="s">
        <v>100</v>
      </c>
      <c r="M37" s="41" t="s">
        <v>101</v>
      </c>
      <c r="N37" s="41" t="s">
        <v>102</v>
      </c>
      <c r="O37" s="41" t="s">
        <v>447</v>
      </c>
      <c r="P37" s="42">
        <v>43329</v>
      </c>
      <c r="Q37" s="41" t="s">
        <v>115</v>
      </c>
      <c r="R37" s="41" t="s">
        <v>105</v>
      </c>
      <c r="S37" s="41" t="s">
        <v>448</v>
      </c>
      <c r="T37" s="41" t="s">
        <v>107</v>
      </c>
      <c r="U37" s="43">
        <v>56691.3</v>
      </c>
    </row>
    <row r="38" spans="1:21" x14ac:dyDescent="0.3">
      <c r="A38" s="12">
        <v>26000</v>
      </c>
      <c r="B38" s="37" t="s">
        <v>93</v>
      </c>
      <c r="C38" s="37">
        <v>26421</v>
      </c>
      <c r="D38" s="37" t="s">
        <v>94</v>
      </c>
      <c r="E38" s="37">
        <v>158341</v>
      </c>
      <c r="F38" s="37" t="s">
        <v>355</v>
      </c>
      <c r="G38" s="37" t="s">
        <v>96</v>
      </c>
      <c r="H38" s="37" t="s">
        <v>17</v>
      </c>
      <c r="I38" s="37" t="s">
        <v>449</v>
      </c>
      <c r="J38" s="37" t="s">
        <v>98</v>
      </c>
      <c r="K38" s="37" t="s">
        <v>450</v>
      </c>
      <c r="L38" s="37" t="s">
        <v>100</v>
      </c>
      <c r="M38" s="37" t="s">
        <v>101</v>
      </c>
      <c r="N38" s="37" t="s">
        <v>102</v>
      </c>
      <c r="O38" s="37" t="s">
        <v>451</v>
      </c>
      <c r="P38" s="38">
        <v>43326</v>
      </c>
      <c r="Q38" s="37" t="s">
        <v>115</v>
      </c>
      <c r="R38" s="37" t="s">
        <v>105</v>
      </c>
      <c r="S38" s="37" t="s">
        <v>452</v>
      </c>
      <c r="T38" s="37" t="s">
        <v>107</v>
      </c>
      <c r="U38" s="39">
        <v>97890.9</v>
      </c>
    </row>
    <row r="39" spans="1:21" x14ac:dyDescent="0.3">
      <c r="A39" s="40">
        <v>26000</v>
      </c>
      <c r="B39" s="41" t="s">
        <v>93</v>
      </c>
      <c r="C39" s="41">
        <v>26421</v>
      </c>
      <c r="D39" s="41" t="s">
        <v>94</v>
      </c>
      <c r="E39" s="41">
        <v>158341</v>
      </c>
      <c r="F39" s="41" t="s">
        <v>355</v>
      </c>
      <c r="G39" s="41" t="s">
        <v>96</v>
      </c>
      <c r="H39" s="41" t="s">
        <v>17</v>
      </c>
      <c r="I39" s="41" t="s">
        <v>453</v>
      </c>
      <c r="J39" s="41" t="s">
        <v>98</v>
      </c>
      <c r="K39" s="41" t="s">
        <v>454</v>
      </c>
      <c r="L39" s="41" t="s">
        <v>100</v>
      </c>
      <c r="M39" s="41" t="s">
        <v>101</v>
      </c>
      <c r="N39" s="41" t="s">
        <v>102</v>
      </c>
      <c r="O39" s="41" t="s">
        <v>455</v>
      </c>
      <c r="P39" s="42">
        <v>43318</v>
      </c>
      <c r="Q39" s="41" t="s">
        <v>115</v>
      </c>
      <c r="R39" s="41" t="s">
        <v>105</v>
      </c>
      <c r="S39" s="41" t="s">
        <v>456</v>
      </c>
      <c r="T39" s="41" t="s">
        <v>107</v>
      </c>
      <c r="U39" s="43">
        <v>756604.6</v>
      </c>
    </row>
    <row r="40" spans="1:21" x14ac:dyDescent="0.3">
      <c r="A40" s="12">
        <v>26000</v>
      </c>
      <c r="B40" s="37" t="s">
        <v>93</v>
      </c>
      <c r="C40" s="37">
        <v>26421</v>
      </c>
      <c r="D40" s="37" t="s">
        <v>94</v>
      </c>
      <c r="E40" s="37">
        <v>158341</v>
      </c>
      <c r="F40" s="37" t="s">
        <v>355</v>
      </c>
      <c r="G40" s="37" t="s">
        <v>96</v>
      </c>
      <c r="H40" s="37" t="s">
        <v>17</v>
      </c>
      <c r="I40" s="37" t="s">
        <v>457</v>
      </c>
      <c r="J40" s="37" t="s">
        <v>98</v>
      </c>
      <c r="K40" s="37" t="s">
        <v>458</v>
      </c>
      <c r="L40" s="37" t="s">
        <v>100</v>
      </c>
      <c r="M40" s="37" t="s">
        <v>101</v>
      </c>
      <c r="N40" s="37" t="s">
        <v>102</v>
      </c>
      <c r="O40" s="37" t="s">
        <v>459</v>
      </c>
      <c r="P40" s="38">
        <v>43367</v>
      </c>
      <c r="Q40" s="37" t="s">
        <v>115</v>
      </c>
      <c r="R40" s="37" t="s">
        <v>105</v>
      </c>
      <c r="S40" s="37" t="s">
        <v>116</v>
      </c>
      <c r="T40" s="37" t="s">
        <v>107</v>
      </c>
      <c r="U40" s="39">
        <v>62363.040000000001</v>
      </c>
    </row>
    <row r="41" spans="1:21" x14ac:dyDescent="0.3">
      <c r="A41" s="40">
        <v>26000</v>
      </c>
      <c r="B41" s="41" t="s">
        <v>93</v>
      </c>
      <c r="C41" s="41">
        <v>26421</v>
      </c>
      <c r="D41" s="41" t="s">
        <v>94</v>
      </c>
      <c r="E41" s="41">
        <v>158341</v>
      </c>
      <c r="F41" s="41" t="s">
        <v>355</v>
      </c>
      <c r="G41" s="41" t="s">
        <v>96</v>
      </c>
      <c r="H41" s="41" t="s">
        <v>17</v>
      </c>
      <c r="I41" s="41" t="s">
        <v>460</v>
      </c>
      <c r="J41" s="41" t="s">
        <v>98</v>
      </c>
      <c r="K41" s="41" t="s">
        <v>461</v>
      </c>
      <c r="L41" s="41" t="s">
        <v>100</v>
      </c>
      <c r="M41" s="41" t="s">
        <v>101</v>
      </c>
      <c r="N41" s="41" t="s">
        <v>102</v>
      </c>
      <c r="O41" s="41" t="s">
        <v>462</v>
      </c>
      <c r="P41" s="42">
        <v>43389</v>
      </c>
      <c r="Q41" s="41" t="s">
        <v>115</v>
      </c>
      <c r="R41" s="41" t="s">
        <v>105</v>
      </c>
      <c r="S41" s="41" t="s">
        <v>463</v>
      </c>
      <c r="T41" s="41" t="s">
        <v>107</v>
      </c>
      <c r="U41" s="43">
        <v>665519.48</v>
      </c>
    </row>
    <row r="42" spans="1:21" x14ac:dyDescent="0.3">
      <c r="A42" s="12">
        <v>26000</v>
      </c>
      <c r="B42" s="37" t="s">
        <v>93</v>
      </c>
      <c r="C42" s="37">
        <v>26421</v>
      </c>
      <c r="D42" s="37" t="s">
        <v>94</v>
      </c>
      <c r="E42" s="37">
        <v>158341</v>
      </c>
      <c r="F42" s="37" t="s">
        <v>355</v>
      </c>
      <c r="G42" s="37" t="s">
        <v>96</v>
      </c>
      <c r="H42" s="37" t="s">
        <v>17</v>
      </c>
      <c r="I42" s="37" t="s">
        <v>464</v>
      </c>
      <c r="J42" s="37" t="s">
        <v>98</v>
      </c>
      <c r="K42" s="37" t="s">
        <v>465</v>
      </c>
      <c r="L42" s="37" t="s">
        <v>100</v>
      </c>
      <c r="M42" s="37" t="s">
        <v>101</v>
      </c>
      <c r="N42" s="37" t="s">
        <v>102</v>
      </c>
      <c r="O42" s="37" t="s">
        <v>466</v>
      </c>
      <c r="P42" s="38">
        <v>43412</v>
      </c>
      <c r="Q42" s="37" t="s">
        <v>115</v>
      </c>
      <c r="R42" s="37" t="s">
        <v>105</v>
      </c>
      <c r="S42" s="37" t="s">
        <v>467</v>
      </c>
      <c r="T42" s="37" t="s">
        <v>107</v>
      </c>
      <c r="U42" s="39">
        <v>1954608.88</v>
      </c>
    </row>
    <row r="43" spans="1:21" x14ac:dyDescent="0.3">
      <c r="A43" s="40">
        <v>26000</v>
      </c>
      <c r="B43" s="41" t="s">
        <v>93</v>
      </c>
      <c r="C43" s="41">
        <v>26421</v>
      </c>
      <c r="D43" s="41" t="s">
        <v>94</v>
      </c>
      <c r="E43" s="41">
        <v>158341</v>
      </c>
      <c r="F43" s="41" t="s">
        <v>355</v>
      </c>
      <c r="G43" s="41" t="s">
        <v>96</v>
      </c>
      <c r="H43" s="41" t="s">
        <v>17</v>
      </c>
      <c r="I43" s="41" t="s">
        <v>468</v>
      </c>
      <c r="J43" s="41" t="s">
        <v>98</v>
      </c>
      <c r="K43" s="41" t="s">
        <v>469</v>
      </c>
      <c r="L43" s="41" t="s">
        <v>100</v>
      </c>
      <c r="M43" s="41" t="s">
        <v>101</v>
      </c>
      <c r="N43" s="41" t="s">
        <v>102</v>
      </c>
      <c r="O43" s="41" t="s">
        <v>470</v>
      </c>
      <c r="P43" s="42">
        <v>43424</v>
      </c>
      <c r="Q43" s="41" t="s">
        <v>115</v>
      </c>
      <c r="R43" s="41" t="s">
        <v>105</v>
      </c>
      <c r="S43" s="41" t="s">
        <v>471</v>
      </c>
      <c r="T43" s="41" t="s">
        <v>107</v>
      </c>
      <c r="U43" s="43">
        <v>880461.71</v>
      </c>
    </row>
    <row r="44" spans="1:21" x14ac:dyDescent="0.3">
      <c r="A44" s="12">
        <v>26000</v>
      </c>
      <c r="B44" s="37" t="s">
        <v>93</v>
      </c>
      <c r="C44" s="37">
        <v>26421</v>
      </c>
      <c r="D44" s="37" t="s">
        <v>94</v>
      </c>
      <c r="E44" s="37">
        <v>158341</v>
      </c>
      <c r="F44" s="37" t="s">
        <v>355</v>
      </c>
      <c r="G44" s="37" t="s">
        <v>96</v>
      </c>
      <c r="H44" s="37" t="s">
        <v>17</v>
      </c>
      <c r="I44" s="37" t="s">
        <v>472</v>
      </c>
      <c r="J44" s="37" t="s">
        <v>98</v>
      </c>
      <c r="K44" s="37" t="s">
        <v>473</v>
      </c>
      <c r="L44" s="37" t="s">
        <v>100</v>
      </c>
      <c r="M44" s="37" t="s">
        <v>101</v>
      </c>
      <c r="N44" s="37" t="s">
        <v>102</v>
      </c>
      <c r="O44" s="37" t="s">
        <v>474</v>
      </c>
      <c r="P44" s="38">
        <v>43423</v>
      </c>
      <c r="Q44" s="37" t="s">
        <v>115</v>
      </c>
      <c r="R44" s="37" t="s">
        <v>105</v>
      </c>
      <c r="S44" s="37" t="s">
        <v>475</v>
      </c>
      <c r="T44" s="37" t="s">
        <v>107</v>
      </c>
      <c r="U44" s="39">
        <v>143070</v>
      </c>
    </row>
    <row r="45" spans="1:21" x14ac:dyDescent="0.3">
      <c r="A45" s="40">
        <v>26000</v>
      </c>
      <c r="B45" s="41" t="s">
        <v>93</v>
      </c>
      <c r="C45" s="41">
        <v>26421</v>
      </c>
      <c r="D45" s="41" t="s">
        <v>94</v>
      </c>
      <c r="E45" s="41">
        <v>158341</v>
      </c>
      <c r="F45" s="41" t="s">
        <v>355</v>
      </c>
      <c r="G45" s="41" t="s">
        <v>96</v>
      </c>
      <c r="H45" s="41" t="s">
        <v>17</v>
      </c>
      <c r="I45" s="41" t="s">
        <v>476</v>
      </c>
      <c r="J45" s="41" t="s">
        <v>98</v>
      </c>
      <c r="K45" s="41" t="s">
        <v>477</v>
      </c>
      <c r="L45" s="41" t="s">
        <v>100</v>
      </c>
      <c r="M45" s="41" t="s">
        <v>101</v>
      </c>
      <c r="N45" s="41" t="s">
        <v>102</v>
      </c>
      <c r="O45" s="41" t="s">
        <v>478</v>
      </c>
      <c r="P45" s="42">
        <v>43468</v>
      </c>
      <c r="Q45" s="41" t="s">
        <v>115</v>
      </c>
      <c r="R45" s="41" t="s">
        <v>105</v>
      </c>
      <c r="S45" s="41" t="s">
        <v>479</v>
      </c>
      <c r="T45" s="41" t="s">
        <v>107</v>
      </c>
      <c r="U45" s="43">
        <v>490384.86</v>
      </c>
    </row>
    <row r="46" spans="1:21" x14ac:dyDescent="0.3">
      <c r="A46" s="12">
        <v>26000</v>
      </c>
      <c r="B46" s="37" t="s">
        <v>93</v>
      </c>
      <c r="C46" s="37">
        <v>26421</v>
      </c>
      <c r="D46" s="37" t="s">
        <v>94</v>
      </c>
      <c r="E46" s="37">
        <v>158341</v>
      </c>
      <c r="F46" s="37" t="s">
        <v>355</v>
      </c>
      <c r="G46" s="37" t="s">
        <v>96</v>
      </c>
      <c r="H46" s="37" t="s">
        <v>17</v>
      </c>
      <c r="I46" s="37" t="s">
        <v>480</v>
      </c>
      <c r="J46" s="37" t="s">
        <v>98</v>
      </c>
      <c r="K46" s="37" t="s">
        <v>481</v>
      </c>
      <c r="L46" s="37" t="s">
        <v>100</v>
      </c>
      <c r="M46" s="37" t="s">
        <v>101</v>
      </c>
      <c r="N46" s="37" t="s">
        <v>102</v>
      </c>
      <c r="O46" s="37" t="s">
        <v>482</v>
      </c>
      <c r="P46" s="38">
        <v>43455</v>
      </c>
      <c r="Q46" s="37" t="s">
        <v>115</v>
      </c>
      <c r="R46" s="37" t="s">
        <v>105</v>
      </c>
      <c r="S46" s="37" t="s">
        <v>483</v>
      </c>
      <c r="T46" s="37" t="s">
        <v>107</v>
      </c>
      <c r="U46" s="39">
        <v>407123.31</v>
      </c>
    </row>
    <row r="47" spans="1:21" x14ac:dyDescent="0.3">
      <c r="A47" s="40">
        <v>26000</v>
      </c>
      <c r="B47" s="41" t="s">
        <v>93</v>
      </c>
      <c r="C47" s="41">
        <v>26421</v>
      </c>
      <c r="D47" s="41" t="s">
        <v>94</v>
      </c>
      <c r="E47" s="41">
        <v>158341</v>
      </c>
      <c r="F47" s="41" t="s">
        <v>355</v>
      </c>
      <c r="G47" s="41" t="s">
        <v>96</v>
      </c>
      <c r="H47" s="41" t="s">
        <v>17</v>
      </c>
      <c r="I47" s="41" t="s">
        <v>484</v>
      </c>
      <c r="J47" s="41" t="s">
        <v>98</v>
      </c>
      <c r="K47" s="41" t="s">
        <v>485</v>
      </c>
      <c r="L47" s="41" t="s">
        <v>100</v>
      </c>
      <c r="M47" s="41" t="s">
        <v>101</v>
      </c>
      <c r="N47" s="41" t="s">
        <v>102</v>
      </c>
      <c r="O47" s="41" t="s">
        <v>486</v>
      </c>
      <c r="P47" s="42">
        <v>43468</v>
      </c>
      <c r="Q47" s="41" t="s">
        <v>115</v>
      </c>
      <c r="R47" s="41" t="s">
        <v>105</v>
      </c>
      <c r="S47" s="41" t="s">
        <v>487</v>
      </c>
      <c r="T47" s="41" t="s">
        <v>107</v>
      </c>
      <c r="U47" s="43">
        <v>446030.33</v>
      </c>
    </row>
    <row r="48" spans="1:21" x14ac:dyDescent="0.3">
      <c r="A48" s="12">
        <v>26000</v>
      </c>
      <c r="B48" s="37" t="s">
        <v>93</v>
      </c>
      <c r="C48" s="37">
        <v>26421</v>
      </c>
      <c r="D48" s="37" t="s">
        <v>94</v>
      </c>
      <c r="E48" s="37">
        <v>158341</v>
      </c>
      <c r="F48" s="37" t="s">
        <v>355</v>
      </c>
      <c r="G48" s="37" t="s">
        <v>96</v>
      </c>
      <c r="H48" s="37" t="s">
        <v>17</v>
      </c>
      <c r="I48" s="37" t="s">
        <v>488</v>
      </c>
      <c r="J48" s="37" t="s">
        <v>98</v>
      </c>
      <c r="K48" s="37" t="s">
        <v>489</v>
      </c>
      <c r="L48" s="37" t="s">
        <v>100</v>
      </c>
      <c r="M48" s="37" t="s">
        <v>101</v>
      </c>
      <c r="N48" s="37" t="s">
        <v>102</v>
      </c>
      <c r="O48" s="37" t="s">
        <v>490</v>
      </c>
      <c r="P48" s="38">
        <v>43549</v>
      </c>
      <c r="Q48" s="37" t="s">
        <v>115</v>
      </c>
      <c r="R48" s="37" t="s">
        <v>105</v>
      </c>
      <c r="S48" s="37" t="s">
        <v>491</v>
      </c>
      <c r="T48" s="37" t="s">
        <v>107</v>
      </c>
      <c r="U48" s="39">
        <v>2716568.16</v>
      </c>
    </row>
    <row r="49" spans="1:21" x14ac:dyDescent="0.3">
      <c r="A49" s="40">
        <v>26000</v>
      </c>
      <c r="B49" s="41" t="s">
        <v>93</v>
      </c>
      <c r="C49" s="41">
        <v>26421</v>
      </c>
      <c r="D49" s="41" t="s">
        <v>94</v>
      </c>
      <c r="E49" s="41">
        <v>158341</v>
      </c>
      <c r="F49" s="41" t="s">
        <v>355</v>
      </c>
      <c r="G49" s="41" t="s">
        <v>96</v>
      </c>
      <c r="H49" s="41" t="s">
        <v>17</v>
      </c>
      <c r="I49" s="41" t="s">
        <v>492</v>
      </c>
      <c r="J49" s="41" t="s">
        <v>98</v>
      </c>
      <c r="K49" s="41" t="s">
        <v>493</v>
      </c>
      <c r="L49" s="41" t="s">
        <v>100</v>
      </c>
      <c r="M49" s="41" t="s">
        <v>101</v>
      </c>
      <c r="N49" s="41" t="s">
        <v>102</v>
      </c>
      <c r="O49" s="41" t="s">
        <v>494</v>
      </c>
      <c r="P49" s="42">
        <v>43542</v>
      </c>
      <c r="Q49" s="41" t="s">
        <v>115</v>
      </c>
      <c r="R49" s="41" t="s">
        <v>105</v>
      </c>
      <c r="S49" s="41" t="s">
        <v>495</v>
      </c>
      <c r="T49" s="41" t="s">
        <v>107</v>
      </c>
      <c r="U49" s="43">
        <v>515298.99</v>
      </c>
    </row>
    <row r="50" spans="1:21" x14ac:dyDescent="0.3">
      <c r="A50" s="12">
        <v>26000</v>
      </c>
      <c r="B50" s="37" t="s">
        <v>93</v>
      </c>
      <c r="C50" s="37">
        <v>26421</v>
      </c>
      <c r="D50" s="37" t="s">
        <v>94</v>
      </c>
      <c r="E50" s="37">
        <v>158341</v>
      </c>
      <c r="F50" s="37" t="s">
        <v>355</v>
      </c>
      <c r="G50" s="37" t="s">
        <v>96</v>
      </c>
      <c r="H50" s="37" t="s">
        <v>17</v>
      </c>
      <c r="I50" s="37" t="s">
        <v>496</v>
      </c>
      <c r="J50" s="37" t="s">
        <v>98</v>
      </c>
      <c r="K50" s="37" t="s">
        <v>497</v>
      </c>
      <c r="L50" s="37" t="s">
        <v>100</v>
      </c>
      <c r="M50" s="37" t="s">
        <v>101</v>
      </c>
      <c r="N50" s="37" t="s">
        <v>102</v>
      </c>
      <c r="O50" s="37" t="s">
        <v>498</v>
      </c>
      <c r="P50" s="38">
        <v>43531</v>
      </c>
      <c r="Q50" s="37" t="s">
        <v>115</v>
      </c>
      <c r="R50" s="37" t="s">
        <v>105</v>
      </c>
      <c r="S50" s="37" t="s">
        <v>499</v>
      </c>
      <c r="T50" s="37" t="s">
        <v>107</v>
      </c>
      <c r="U50" s="39">
        <v>139684.04999999999</v>
      </c>
    </row>
    <row r="51" spans="1:21" x14ac:dyDescent="0.3">
      <c r="A51" s="40">
        <v>26000</v>
      </c>
      <c r="B51" s="41" t="s">
        <v>93</v>
      </c>
      <c r="C51" s="41">
        <v>26421</v>
      </c>
      <c r="D51" s="41" t="s">
        <v>94</v>
      </c>
      <c r="E51" s="41">
        <v>158341</v>
      </c>
      <c r="F51" s="41" t="s">
        <v>355</v>
      </c>
      <c r="G51" s="41" t="s">
        <v>96</v>
      </c>
      <c r="H51" s="41" t="s">
        <v>17</v>
      </c>
      <c r="I51" s="41" t="s">
        <v>500</v>
      </c>
      <c r="J51" s="41" t="s">
        <v>98</v>
      </c>
      <c r="K51" s="41" t="s">
        <v>501</v>
      </c>
      <c r="L51" s="41" t="s">
        <v>100</v>
      </c>
      <c r="M51" s="41" t="s">
        <v>101</v>
      </c>
      <c r="N51" s="41" t="s">
        <v>102</v>
      </c>
      <c r="O51" s="41" t="s">
        <v>502</v>
      </c>
      <c r="P51" s="42">
        <v>43557</v>
      </c>
      <c r="Q51" s="41" t="s">
        <v>115</v>
      </c>
      <c r="R51" s="41" t="s">
        <v>105</v>
      </c>
      <c r="S51" s="41" t="s">
        <v>503</v>
      </c>
      <c r="T51" s="41" t="s">
        <v>107</v>
      </c>
      <c r="U51" s="43">
        <v>172802.45</v>
      </c>
    </row>
    <row r="52" spans="1:21" x14ac:dyDescent="0.3">
      <c r="A52" s="12">
        <v>26000</v>
      </c>
      <c r="B52" s="37" t="s">
        <v>93</v>
      </c>
      <c r="C52" s="37">
        <v>26421</v>
      </c>
      <c r="D52" s="37" t="s">
        <v>94</v>
      </c>
      <c r="E52" s="37">
        <v>158341</v>
      </c>
      <c r="F52" s="37" t="s">
        <v>355</v>
      </c>
      <c r="G52" s="37" t="s">
        <v>96</v>
      </c>
      <c r="H52" s="37" t="s">
        <v>17</v>
      </c>
      <c r="I52" s="37" t="s">
        <v>504</v>
      </c>
      <c r="J52" s="37" t="s">
        <v>98</v>
      </c>
      <c r="K52" s="37" t="s">
        <v>505</v>
      </c>
      <c r="L52" s="37" t="s">
        <v>100</v>
      </c>
      <c r="M52" s="37" t="s">
        <v>101</v>
      </c>
      <c r="N52" s="37" t="s">
        <v>102</v>
      </c>
      <c r="O52" s="37" t="s">
        <v>506</v>
      </c>
      <c r="P52" s="38">
        <v>43553</v>
      </c>
      <c r="Q52" s="37" t="s">
        <v>115</v>
      </c>
      <c r="R52" s="37" t="s">
        <v>105</v>
      </c>
      <c r="S52" s="37" t="s">
        <v>495</v>
      </c>
      <c r="T52" s="37" t="s">
        <v>107</v>
      </c>
      <c r="U52" s="39">
        <v>184507.45</v>
      </c>
    </row>
    <row r="53" spans="1:21" x14ac:dyDescent="0.3">
      <c r="A53" s="40">
        <v>26000</v>
      </c>
      <c r="B53" s="41" t="s">
        <v>93</v>
      </c>
      <c r="C53" s="41">
        <v>26421</v>
      </c>
      <c r="D53" s="41" t="s">
        <v>94</v>
      </c>
      <c r="E53" s="41">
        <v>158341</v>
      </c>
      <c r="F53" s="41" t="s">
        <v>355</v>
      </c>
      <c r="G53" s="41" t="s">
        <v>96</v>
      </c>
      <c r="H53" s="41" t="s">
        <v>17</v>
      </c>
      <c r="I53" s="41" t="s">
        <v>507</v>
      </c>
      <c r="J53" s="41" t="s">
        <v>98</v>
      </c>
      <c r="K53" s="41" t="s">
        <v>508</v>
      </c>
      <c r="L53" s="41" t="s">
        <v>100</v>
      </c>
      <c r="M53" s="41" t="s">
        <v>101</v>
      </c>
      <c r="N53" s="41" t="s">
        <v>102</v>
      </c>
      <c r="O53" s="41" t="s">
        <v>509</v>
      </c>
      <c r="P53" s="42">
        <v>43566</v>
      </c>
      <c r="Q53" s="41" t="s">
        <v>115</v>
      </c>
      <c r="R53" s="41" t="s">
        <v>105</v>
      </c>
      <c r="S53" s="41" t="s">
        <v>510</v>
      </c>
      <c r="T53" s="41" t="s">
        <v>107</v>
      </c>
      <c r="U53" s="43">
        <v>151124.41</v>
      </c>
    </row>
    <row r="54" spans="1:21" x14ac:dyDescent="0.3">
      <c r="A54" s="12">
        <v>26000</v>
      </c>
      <c r="B54" s="37" t="s">
        <v>93</v>
      </c>
      <c r="C54" s="37">
        <v>26421</v>
      </c>
      <c r="D54" s="37" t="s">
        <v>94</v>
      </c>
      <c r="E54" s="37">
        <v>158341</v>
      </c>
      <c r="F54" s="37" t="s">
        <v>355</v>
      </c>
      <c r="G54" s="37" t="s">
        <v>96</v>
      </c>
      <c r="H54" s="37" t="s">
        <v>17</v>
      </c>
      <c r="I54" s="37" t="s">
        <v>511</v>
      </c>
      <c r="J54" s="37" t="s">
        <v>98</v>
      </c>
      <c r="K54" s="37" t="s">
        <v>512</v>
      </c>
      <c r="L54" s="37" t="s">
        <v>100</v>
      </c>
      <c r="M54" s="37" t="s">
        <v>101</v>
      </c>
      <c r="N54" s="37" t="s">
        <v>102</v>
      </c>
      <c r="O54" s="37" t="s">
        <v>513</v>
      </c>
      <c r="P54" s="38">
        <v>43594</v>
      </c>
      <c r="Q54" s="37" t="s">
        <v>115</v>
      </c>
      <c r="R54" s="37" t="s">
        <v>105</v>
      </c>
      <c r="S54" s="37" t="s">
        <v>514</v>
      </c>
      <c r="T54" s="37" t="s">
        <v>107</v>
      </c>
      <c r="U54" s="39">
        <v>198385.36</v>
      </c>
    </row>
    <row r="55" spans="1:21" x14ac:dyDescent="0.3">
      <c r="A55" s="40">
        <v>26000</v>
      </c>
      <c r="B55" s="41" t="s">
        <v>93</v>
      </c>
      <c r="C55" s="41">
        <v>26421</v>
      </c>
      <c r="D55" s="41" t="s">
        <v>94</v>
      </c>
      <c r="E55" s="41">
        <v>158341</v>
      </c>
      <c r="F55" s="41" t="s">
        <v>355</v>
      </c>
      <c r="G55" s="41" t="s">
        <v>96</v>
      </c>
      <c r="H55" s="41" t="s">
        <v>17</v>
      </c>
      <c r="I55" s="41" t="s">
        <v>515</v>
      </c>
      <c r="J55" s="41" t="s">
        <v>98</v>
      </c>
      <c r="K55" s="41" t="s">
        <v>516</v>
      </c>
      <c r="L55" s="41" t="s">
        <v>100</v>
      </c>
      <c r="M55" s="41" t="s">
        <v>101</v>
      </c>
      <c r="N55" s="41" t="s">
        <v>102</v>
      </c>
      <c r="O55" s="41" t="s">
        <v>517</v>
      </c>
      <c r="P55" s="42">
        <v>43598</v>
      </c>
      <c r="Q55" s="41" t="s">
        <v>115</v>
      </c>
      <c r="R55" s="41" t="s">
        <v>105</v>
      </c>
      <c r="S55" s="41" t="s">
        <v>518</v>
      </c>
      <c r="T55" s="41" t="s">
        <v>107</v>
      </c>
      <c r="U55" s="43">
        <v>377383.93</v>
      </c>
    </row>
    <row r="56" spans="1:21" x14ac:dyDescent="0.3">
      <c r="A56" s="12">
        <v>26000</v>
      </c>
      <c r="B56" s="37" t="s">
        <v>93</v>
      </c>
      <c r="C56" s="37">
        <v>26421</v>
      </c>
      <c r="D56" s="37" t="s">
        <v>94</v>
      </c>
      <c r="E56" s="37">
        <v>158341</v>
      </c>
      <c r="F56" s="37" t="s">
        <v>355</v>
      </c>
      <c r="G56" s="37" t="s">
        <v>96</v>
      </c>
      <c r="H56" s="37" t="s">
        <v>17</v>
      </c>
      <c r="I56" s="37" t="s">
        <v>519</v>
      </c>
      <c r="J56" s="37" t="s">
        <v>98</v>
      </c>
      <c r="K56" s="37" t="s">
        <v>520</v>
      </c>
      <c r="L56" s="37" t="s">
        <v>100</v>
      </c>
      <c r="M56" s="37" t="s">
        <v>101</v>
      </c>
      <c r="N56" s="37" t="s">
        <v>102</v>
      </c>
      <c r="O56" s="37" t="s">
        <v>521</v>
      </c>
      <c r="P56" s="38">
        <v>43689</v>
      </c>
      <c r="Q56" s="37" t="s">
        <v>115</v>
      </c>
      <c r="R56" s="37" t="s">
        <v>105</v>
      </c>
      <c r="S56" s="37" t="s">
        <v>522</v>
      </c>
      <c r="T56" s="37" t="s">
        <v>107</v>
      </c>
      <c r="U56" s="39">
        <v>1258120.702</v>
      </c>
    </row>
    <row r="57" spans="1:21" x14ac:dyDescent="0.3">
      <c r="A57" s="40">
        <v>26000</v>
      </c>
      <c r="B57" s="41" t="s">
        <v>93</v>
      </c>
      <c r="C57" s="41">
        <v>26421</v>
      </c>
      <c r="D57" s="41" t="s">
        <v>94</v>
      </c>
      <c r="E57" s="41">
        <v>158341</v>
      </c>
      <c r="F57" s="41" t="s">
        <v>355</v>
      </c>
      <c r="G57" s="41" t="s">
        <v>96</v>
      </c>
      <c r="H57" s="41" t="s">
        <v>17</v>
      </c>
      <c r="I57" s="41" t="s">
        <v>523</v>
      </c>
      <c r="J57" s="41" t="s">
        <v>98</v>
      </c>
      <c r="K57" s="41" t="s">
        <v>524</v>
      </c>
      <c r="L57" s="41" t="s">
        <v>100</v>
      </c>
      <c r="M57" s="41" t="s">
        <v>101</v>
      </c>
      <c r="N57" s="41" t="s">
        <v>102</v>
      </c>
      <c r="O57" s="41" t="s">
        <v>525</v>
      </c>
      <c r="P57" s="42">
        <v>43699</v>
      </c>
      <c r="Q57" s="41" t="s">
        <v>115</v>
      </c>
      <c r="R57" s="41" t="s">
        <v>105</v>
      </c>
      <c r="S57" s="41" t="s">
        <v>526</v>
      </c>
      <c r="T57" s="41" t="s">
        <v>107</v>
      </c>
      <c r="U57" s="43">
        <v>459545.39159999997</v>
      </c>
    </row>
    <row r="58" spans="1:21" x14ac:dyDescent="0.3">
      <c r="A58" s="12">
        <v>26000</v>
      </c>
      <c r="B58" s="37" t="s">
        <v>93</v>
      </c>
      <c r="C58" s="37">
        <v>26421</v>
      </c>
      <c r="D58" s="37" t="s">
        <v>94</v>
      </c>
      <c r="E58" s="37">
        <v>158341</v>
      </c>
      <c r="F58" s="37" t="s">
        <v>355</v>
      </c>
      <c r="G58" s="37" t="s">
        <v>96</v>
      </c>
      <c r="H58" s="37" t="s">
        <v>17</v>
      </c>
      <c r="I58" s="37" t="s">
        <v>527</v>
      </c>
      <c r="J58" s="37" t="s">
        <v>98</v>
      </c>
      <c r="K58" s="37" t="s">
        <v>528</v>
      </c>
      <c r="L58" s="37" t="s">
        <v>100</v>
      </c>
      <c r="M58" s="37" t="s">
        <v>101</v>
      </c>
      <c r="N58" s="37" t="s">
        <v>102</v>
      </c>
      <c r="O58" s="37" t="s">
        <v>529</v>
      </c>
      <c r="P58" s="38">
        <v>43717</v>
      </c>
      <c r="Q58" s="37" t="s">
        <v>115</v>
      </c>
      <c r="R58" s="37" t="s">
        <v>105</v>
      </c>
      <c r="S58" s="37" t="s">
        <v>530</v>
      </c>
      <c r="T58" s="37" t="s">
        <v>107</v>
      </c>
      <c r="U58" s="39">
        <v>1580364.92</v>
      </c>
    </row>
    <row r="59" spans="1:21" x14ac:dyDescent="0.3">
      <c r="A59" s="40">
        <v>26000</v>
      </c>
      <c r="B59" s="41" t="s">
        <v>93</v>
      </c>
      <c r="C59" s="41">
        <v>26421</v>
      </c>
      <c r="D59" s="41" t="s">
        <v>94</v>
      </c>
      <c r="E59" s="41">
        <v>158341</v>
      </c>
      <c r="F59" s="41" t="s">
        <v>355</v>
      </c>
      <c r="G59" s="41" t="s">
        <v>96</v>
      </c>
      <c r="H59" s="41" t="s">
        <v>17</v>
      </c>
      <c r="I59" s="41" t="s">
        <v>531</v>
      </c>
      <c r="J59" s="41" t="s">
        <v>98</v>
      </c>
      <c r="K59" s="41" t="s">
        <v>532</v>
      </c>
      <c r="L59" s="41" t="s">
        <v>100</v>
      </c>
      <c r="M59" s="41" t="s">
        <v>101</v>
      </c>
      <c r="N59" s="41" t="s">
        <v>102</v>
      </c>
      <c r="O59" s="41" t="s">
        <v>533</v>
      </c>
      <c r="P59" s="42">
        <v>43685</v>
      </c>
      <c r="Q59" s="41" t="s">
        <v>115</v>
      </c>
      <c r="R59" s="41" t="s">
        <v>105</v>
      </c>
      <c r="S59" s="41" t="s">
        <v>534</v>
      </c>
      <c r="T59" s="41" t="s">
        <v>107</v>
      </c>
      <c r="U59" s="43">
        <v>111554.18</v>
      </c>
    </row>
    <row r="60" spans="1:21" x14ac:dyDescent="0.3">
      <c r="A60" s="12">
        <v>26000</v>
      </c>
      <c r="B60" s="37" t="s">
        <v>93</v>
      </c>
      <c r="C60" s="37">
        <v>26421</v>
      </c>
      <c r="D60" s="37" t="s">
        <v>94</v>
      </c>
      <c r="E60" s="37">
        <v>158341</v>
      </c>
      <c r="F60" s="37" t="s">
        <v>355</v>
      </c>
      <c r="G60" s="37" t="s">
        <v>96</v>
      </c>
      <c r="H60" s="37" t="s">
        <v>17</v>
      </c>
      <c r="I60" s="37" t="s">
        <v>535</v>
      </c>
      <c r="J60" s="37" t="s">
        <v>98</v>
      </c>
      <c r="K60" s="37" t="s">
        <v>536</v>
      </c>
      <c r="L60" s="37" t="s">
        <v>100</v>
      </c>
      <c r="M60" s="37" t="s">
        <v>101</v>
      </c>
      <c r="N60" s="37" t="s">
        <v>102</v>
      </c>
      <c r="O60" s="37" t="s">
        <v>537</v>
      </c>
      <c r="P60" s="38">
        <v>43731</v>
      </c>
      <c r="Q60" s="37" t="s">
        <v>115</v>
      </c>
      <c r="R60" s="37" t="s">
        <v>105</v>
      </c>
      <c r="S60" s="37" t="s">
        <v>538</v>
      </c>
      <c r="T60" s="37" t="s">
        <v>107</v>
      </c>
      <c r="U60" s="39">
        <v>856231.42249999999</v>
      </c>
    </row>
    <row r="61" spans="1:21" x14ac:dyDescent="0.3">
      <c r="A61" s="40">
        <v>26000</v>
      </c>
      <c r="B61" s="41" t="s">
        <v>93</v>
      </c>
      <c r="C61" s="41">
        <v>26421</v>
      </c>
      <c r="D61" s="41" t="s">
        <v>94</v>
      </c>
      <c r="E61" s="41">
        <v>158341</v>
      </c>
      <c r="F61" s="41" t="s">
        <v>355</v>
      </c>
      <c r="G61" s="41" t="s">
        <v>96</v>
      </c>
      <c r="H61" s="41" t="s">
        <v>17</v>
      </c>
      <c r="I61" s="41" t="s">
        <v>539</v>
      </c>
      <c r="J61" s="41" t="s">
        <v>98</v>
      </c>
      <c r="K61" s="41" t="s">
        <v>540</v>
      </c>
      <c r="L61" s="41" t="s">
        <v>100</v>
      </c>
      <c r="M61" s="41" t="s">
        <v>101</v>
      </c>
      <c r="N61" s="41" t="s">
        <v>102</v>
      </c>
      <c r="O61" s="41" t="s">
        <v>541</v>
      </c>
      <c r="P61" s="42">
        <v>43755</v>
      </c>
      <c r="Q61" s="41" t="s">
        <v>115</v>
      </c>
      <c r="R61" s="41" t="s">
        <v>105</v>
      </c>
      <c r="S61" s="41" t="s">
        <v>542</v>
      </c>
      <c r="T61" s="41" t="s">
        <v>107</v>
      </c>
      <c r="U61" s="43">
        <v>135314</v>
      </c>
    </row>
    <row r="62" spans="1:21" x14ac:dyDescent="0.3">
      <c r="A62" s="12">
        <v>26000</v>
      </c>
      <c r="B62" s="37" t="s">
        <v>93</v>
      </c>
      <c r="C62" s="37">
        <v>26421</v>
      </c>
      <c r="D62" s="37" t="s">
        <v>94</v>
      </c>
      <c r="E62" s="37">
        <v>158341</v>
      </c>
      <c r="F62" s="37" t="s">
        <v>355</v>
      </c>
      <c r="G62" s="37" t="s">
        <v>96</v>
      </c>
      <c r="H62" s="37" t="s">
        <v>17</v>
      </c>
      <c r="I62" s="37" t="s">
        <v>543</v>
      </c>
      <c r="J62" s="37" t="s">
        <v>98</v>
      </c>
      <c r="K62" s="37" t="s">
        <v>544</v>
      </c>
      <c r="L62" s="37" t="s">
        <v>100</v>
      </c>
      <c r="M62" s="37" t="s">
        <v>101</v>
      </c>
      <c r="N62" s="37" t="s">
        <v>102</v>
      </c>
      <c r="O62" s="37" t="s">
        <v>486</v>
      </c>
      <c r="P62" s="38">
        <v>43769</v>
      </c>
      <c r="Q62" s="37" t="s">
        <v>115</v>
      </c>
      <c r="R62" s="37" t="s">
        <v>105</v>
      </c>
      <c r="S62" s="37" t="s">
        <v>545</v>
      </c>
      <c r="T62" s="37" t="s">
        <v>107</v>
      </c>
      <c r="U62" s="39">
        <v>2836510.23</v>
      </c>
    </row>
    <row r="63" spans="1:21" x14ac:dyDescent="0.3">
      <c r="A63" s="40">
        <v>26000</v>
      </c>
      <c r="B63" s="41" t="s">
        <v>93</v>
      </c>
      <c r="C63" s="41">
        <v>26421</v>
      </c>
      <c r="D63" s="41" t="s">
        <v>94</v>
      </c>
      <c r="E63" s="41">
        <v>158341</v>
      </c>
      <c r="F63" s="41" t="s">
        <v>355</v>
      </c>
      <c r="G63" s="41" t="s">
        <v>96</v>
      </c>
      <c r="H63" s="41" t="s">
        <v>17</v>
      </c>
      <c r="I63" s="41" t="s">
        <v>546</v>
      </c>
      <c r="J63" s="41" t="s">
        <v>98</v>
      </c>
      <c r="K63" s="41" t="s">
        <v>547</v>
      </c>
      <c r="L63" s="41" t="s">
        <v>100</v>
      </c>
      <c r="M63" s="41" t="s">
        <v>101</v>
      </c>
      <c r="N63" s="41" t="s">
        <v>102</v>
      </c>
      <c r="O63" s="41" t="s">
        <v>548</v>
      </c>
      <c r="P63" s="42">
        <v>43763</v>
      </c>
      <c r="Q63" s="41" t="s">
        <v>115</v>
      </c>
      <c r="R63" s="41" t="s">
        <v>105</v>
      </c>
      <c r="S63" s="41" t="s">
        <v>549</v>
      </c>
      <c r="T63" s="41" t="s">
        <v>107</v>
      </c>
      <c r="U63" s="43">
        <v>94898.19</v>
      </c>
    </row>
    <row r="64" spans="1:21" x14ac:dyDescent="0.3">
      <c r="A64" s="12">
        <v>26000</v>
      </c>
      <c r="B64" s="37" t="s">
        <v>93</v>
      </c>
      <c r="C64" s="37">
        <v>26421</v>
      </c>
      <c r="D64" s="37" t="s">
        <v>94</v>
      </c>
      <c r="E64" s="37">
        <v>158341</v>
      </c>
      <c r="F64" s="37" t="s">
        <v>355</v>
      </c>
      <c r="G64" s="37" t="s">
        <v>96</v>
      </c>
      <c r="H64" s="37" t="s">
        <v>17</v>
      </c>
      <c r="I64" s="37" t="s">
        <v>550</v>
      </c>
      <c r="J64" s="37" t="s">
        <v>98</v>
      </c>
      <c r="K64" s="37" t="s">
        <v>551</v>
      </c>
      <c r="L64" s="37" t="s">
        <v>100</v>
      </c>
      <c r="M64" s="37" t="s">
        <v>101</v>
      </c>
      <c r="N64" s="37" t="s">
        <v>102</v>
      </c>
      <c r="O64" s="37" t="s">
        <v>552</v>
      </c>
      <c r="P64" s="38">
        <v>43773</v>
      </c>
      <c r="Q64" s="37" t="s">
        <v>115</v>
      </c>
      <c r="R64" s="37" t="s">
        <v>105</v>
      </c>
      <c r="S64" s="37" t="s">
        <v>553</v>
      </c>
      <c r="T64" s="37" t="s">
        <v>107</v>
      </c>
      <c r="U64" s="39">
        <v>157824.95000000001</v>
      </c>
    </row>
    <row r="65" spans="1:21" x14ac:dyDescent="0.3">
      <c r="A65" s="40">
        <v>26000</v>
      </c>
      <c r="B65" s="41" t="s">
        <v>93</v>
      </c>
      <c r="C65" s="41">
        <v>26421</v>
      </c>
      <c r="D65" s="41" t="s">
        <v>94</v>
      </c>
      <c r="E65" s="41">
        <v>158342</v>
      </c>
      <c r="F65" s="41" t="s">
        <v>738</v>
      </c>
      <c r="G65" s="41" t="s">
        <v>96</v>
      </c>
      <c r="H65" s="41" t="s">
        <v>21</v>
      </c>
      <c r="I65" s="41" t="s">
        <v>739</v>
      </c>
      <c r="J65" s="41" t="s">
        <v>98</v>
      </c>
      <c r="K65" s="41" t="s">
        <v>740</v>
      </c>
      <c r="L65" s="41" t="s">
        <v>100</v>
      </c>
      <c r="M65" s="41" t="s">
        <v>101</v>
      </c>
      <c r="N65" s="41" t="s">
        <v>157</v>
      </c>
      <c r="O65" s="41" t="s">
        <v>741</v>
      </c>
      <c r="P65" s="42">
        <v>43164</v>
      </c>
      <c r="Q65" s="41" t="s">
        <v>115</v>
      </c>
      <c r="R65" s="41" t="s">
        <v>105</v>
      </c>
      <c r="S65" s="41" t="s">
        <v>742</v>
      </c>
      <c r="T65" s="41" t="s">
        <v>107</v>
      </c>
      <c r="U65" s="43">
        <v>30963</v>
      </c>
    </row>
    <row r="66" spans="1:21" x14ac:dyDescent="0.3">
      <c r="A66" s="12">
        <v>26000</v>
      </c>
      <c r="B66" s="37" t="s">
        <v>93</v>
      </c>
      <c r="C66" s="37">
        <v>26421</v>
      </c>
      <c r="D66" s="37" t="s">
        <v>94</v>
      </c>
      <c r="E66" s="37">
        <v>158342</v>
      </c>
      <c r="F66" s="37" t="s">
        <v>738</v>
      </c>
      <c r="G66" s="37" t="s">
        <v>96</v>
      </c>
      <c r="H66" s="37" t="s">
        <v>21</v>
      </c>
      <c r="I66" s="37" t="s">
        <v>743</v>
      </c>
      <c r="J66" s="37" t="s">
        <v>98</v>
      </c>
      <c r="K66" s="37" t="s">
        <v>744</v>
      </c>
      <c r="L66" s="37" t="s">
        <v>100</v>
      </c>
      <c r="M66" s="37" t="s">
        <v>101</v>
      </c>
      <c r="N66" s="37" t="s">
        <v>157</v>
      </c>
      <c r="O66" s="37" t="s">
        <v>745</v>
      </c>
      <c r="P66" s="38">
        <v>43438</v>
      </c>
      <c r="Q66" s="37" t="s">
        <v>115</v>
      </c>
      <c r="R66" s="37" t="s">
        <v>105</v>
      </c>
      <c r="S66" s="37" t="s">
        <v>746</v>
      </c>
      <c r="T66" s="37" t="s">
        <v>107</v>
      </c>
      <c r="U66" s="39">
        <v>381072</v>
      </c>
    </row>
    <row r="67" spans="1:21" x14ac:dyDescent="0.3">
      <c r="A67" s="40">
        <v>26000</v>
      </c>
      <c r="B67" s="41" t="s">
        <v>93</v>
      </c>
      <c r="C67" s="41">
        <v>26421</v>
      </c>
      <c r="D67" s="41" t="s">
        <v>94</v>
      </c>
      <c r="E67" s="41">
        <v>158342</v>
      </c>
      <c r="F67" s="41" t="s">
        <v>738</v>
      </c>
      <c r="G67" s="41" t="s">
        <v>96</v>
      </c>
      <c r="H67" s="41" t="s">
        <v>21</v>
      </c>
      <c r="I67" s="41" t="s">
        <v>747</v>
      </c>
      <c r="J67" s="41" t="s">
        <v>98</v>
      </c>
      <c r="K67" s="41" t="s">
        <v>748</v>
      </c>
      <c r="L67" s="41" t="s">
        <v>100</v>
      </c>
      <c r="M67" s="41" t="s">
        <v>101</v>
      </c>
      <c r="N67" s="41" t="s">
        <v>102</v>
      </c>
      <c r="O67" s="41" t="s">
        <v>749</v>
      </c>
      <c r="P67" s="42">
        <v>43209</v>
      </c>
      <c r="Q67" s="41" t="s">
        <v>115</v>
      </c>
      <c r="R67" s="41" t="s">
        <v>105</v>
      </c>
      <c r="S67" s="41" t="s">
        <v>428</v>
      </c>
      <c r="T67" s="41" t="s">
        <v>107</v>
      </c>
      <c r="U67" s="43">
        <v>43617.18</v>
      </c>
    </row>
    <row r="68" spans="1:21" x14ac:dyDescent="0.3">
      <c r="A68" s="12">
        <v>26000</v>
      </c>
      <c r="B68" s="37" t="s">
        <v>93</v>
      </c>
      <c r="C68" s="37">
        <v>26421</v>
      </c>
      <c r="D68" s="37" t="s">
        <v>94</v>
      </c>
      <c r="E68" s="37">
        <v>158342</v>
      </c>
      <c r="F68" s="37" t="s">
        <v>738</v>
      </c>
      <c r="G68" s="37" t="s">
        <v>96</v>
      </c>
      <c r="H68" s="37" t="s">
        <v>21</v>
      </c>
      <c r="I68" s="37" t="s">
        <v>750</v>
      </c>
      <c r="J68" s="37" t="s">
        <v>98</v>
      </c>
      <c r="K68" s="37" t="s">
        <v>751</v>
      </c>
      <c r="L68" s="37" t="s">
        <v>100</v>
      </c>
      <c r="M68" s="37" t="s">
        <v>101</v>
      </c>
      <c r="N68" s="37" t="s">
        <v>102</v>
      </c>
      <c r="O68" s="37" t="s">
        <v>752</v>
      </c>
      <c r="P68" s="38">
        <v>43298</v>
      </c>
      <c r="Q68" s="37" t="s">
        <v>115</v>
      </c>
      <c r="R68" s="37" t="s">
        <v>105</v>
      </c>
      <c r="S68" s="37" t="s">
        <v>753</v>
      </c>
      <c r="T68" s="37" t="s">
        <v>107</v>
      </c>
      <c r="U68" s="39">
        <v>537432.34</v>
      </c>
    </row>
    <row r="69" spans="1:21" x14ac:dyDescent="0.3">
      <c r="A69" s="40">
        <v>26000</v>
      </c>
      <c r="B69" s="41" t="s">
        <v>93</v>
      </c>
      <c r="C69" s="41">
        <v>26421</v>
      </c>
      <c r="D69" s="41" t="s">
        <v>94</v>
      </c>
      <c r="E69" s="41">
        <v>158342</v>
      </c>
      <c r="F69" s="41" t="s">
        <v>738</v>
      </c>
      <c r="G69" s="41" t="s">
        <v>96</v>
      </c>
      <c r="H69" s="41" t="s">
        <v>21</v>
      </c>
      <c r="I69" s="41" t="s">
        <v>754</v>
      </c>
      <c r="J69" s="41" t="s">
        <v>98</v>
      </c>
      <c r="K69" s="41" t="s">
        <v>755</v>
      </c>
      <c r="L69" s="41" t="s">
        <v>100</v>
      </c>
      <c r="M69" s="41" t="s">
        <v>101</v>
      </c>
      <c r="N69" s="41" t="s">
        <v>102</v>
      </c>
      <c r="O69" s="41" t="s">
        <v>756</v>
      </c>
      <c r="P69" s="42">
        <v>43294</v>
      </c>
      <c r="Q69" s="41" t="s">
        <v>115</v>
      </c>
      <c r="R69" s="41" t="s">
        <v>105</v>
      </c>
      <c r="S69" s="41" t="s">
        <v>757</v>
      </c>
      <c r="T69" s="41" t="s">
        <v>107</v>
      </c>
      <c r="U69" s="43">
        <v>261.13</v>
      </c>
    </row>
    <row r="70" spans="1:21" x14ac:dyDescent="0.3">
      <c r="A70" s="12">
        <v>26000</v>
      </c>
      <c r="B70" s="37" t="s">
        <v>93</v>
      </c>
      <c r="C70" s="37">
        <v>26421</v>
      </c>
      <c r="D70" s="37" t="s">
        <v>94</v>
      </c>
      <c r="E70" s="37">
        <v>158342</v>
      </c>
      <c r="F70" s="37" t="s">
        <v>738</v>
      </c>
      <c r="G70" s="37" t="s">
        <v>96</v>
      </c>
      <c r="H70" s="37" t="s">
        <v>21</v>
      </c>
      <c r="I70" s="37" t="s">
        <v>758</v>
      </c>
      <c r="J70" s="37" t="s">
        <v>98</v>
      </c>
      <c r="K70" s="37" t="s">
        <v>759</v>
      </c>
      <c r="L70" s="37" t="s">
        <v>100</v>
      </c>
      <c r="M70" s="37" t="s">
        <v>101</v>
      </c>
      <c r="N70" s="37" t="s">
        <v>102</v>
      </c>
      <c r="O70" s="37" t="s">
        <v>760</v>
      </c>
      <c r="P70" s="38">
        <v>43307</v>
      </c>
      <c r="Q70" s="37" t="s">
        <v>115</v>
      </c>
      <c r="R70" s="37" t="s">
        <v>105</v>
      </c>
      <c r="S70" s="37" t="s">
        <v>753</v>
      </c>
      <c r="T70" s="37" t="s">
        <v>107</v>
      </c>
      <c r="U70" s="39">
        <v>248134.85</v>
      </c>
    </row>
    <row r="71" spans="1:21" x14ac:dyDescent="0.3">
      <c r="A71" s="40">
        <v>26000</v>
      </c>
      <c r="B71" s="41" t="s">
        <v>93</v>
      </c>
      <c r="C71" s="41">
        <v>26421</v>
      </c>
      <c r="D71" s="41" t="s">
        <v>94</v>
      </c>
      <c r="E71" s="41">
        <v>158342</v>
      </c>
      <c r="F71" s="41" t="s">
        <v>738</v>
      </c>
      <c r="G71" s="41" t="s">
        <v>96</v>
      </c>
      <c r="H71" s="41" t="s">
        <v>21</v>
      </c>
      <c r="I71" s="41" t="s">
        <v>761</v>
      </c>
      <c r="J71" s="41" t="s">
        <v>98</v>
      </c>
      <c r="K71" s="41" t="s">
        <v>762</v>
      </c>
      <c r="L71" s="41" t="s">
        <v>100</v>
      </c>
      <c r="M71" s="41" t="s">
        <v>101</v>
      </c>
      <c r="N71" s="41" t="s">
        <v>102</v>
      </c>
      <c r="O71" s="41" t="s">
        <v>763</v>
      </c>
      <c r="P71" s="42">
        <v>43313</v>
      </c>
      <c r="Q71" s="41" t="s">
        <v>115</v>
      </c>
      <c r="R71" s="41" t="s">
        <v>105</v>
      </c>
      <c r="S71" s="41" t="s">
        <v>764</v>
      </c>
      <c r="T71" s="41" t="s">
        <v>107</v>
      </c>
      <c r="U71" s="43">
        <v>40230.5</v>
      </c>
    </row>
    <row r="72" spans="1:21" x14ac:dyDescent="0.3">
      <c r="A72" s="12">
        <v>26000</v>
      </c>
      <c r="B72" s="37" t="s">
        <v>93</v>
      </c>
      <c r="C72" s="37">
        <v>26421</v>
      </c>
      <c r="D72" s="37" t="s">
        <v>94</v>
      </c>
      <c r="E72" s="37">
        <v>158342</v>
      </c>
      <c r="F72" s="37" t="s">
        <v>738</v>
      </c>
      <c r="G72" s="37" t="s">
        <v>96</v>
      </c>
      <c r="H72" s="37" t="s">
        <v>21</v>
      </c>
      <c r="I72" s="37" t="s">
        <v>765</v>
      </c>
      <c r="J72" s="37" t="s">
        <v>98</v>
      </c>
      <c r="K72" s="37" t="s">
        <v>766</v>
      </c>
      <c r="L72" s="37" t="s">
        <v>100</v>
      </c>
      <c r="M72" s="37" t="s">
        <v>101</v>
      </c>
      <c r="N72" s="37" t="s">
        <v>102</v>
      </c>
      <c r="O72" s="37" t="s">
        <v>767</v>
      </c>
      <c r="P72" s="38">
        <v>43346</v>
      </c>
      <c r="Q72" s="37" t="s">
        <v>115</v>
      </c>
      <c r="R72" s="37" t="s">
        <v>105</v>
      </c>
      <c r="S72" s="37" t="s">
        <v>768</v>
      </c>
      <c r="T72" s="37" t="s">
        <v>107</v>
      </c>
      <c r="U72" s="39">
        <v>170459.05</v>
      </c>
    </row>
    <row r="73" spans="1:21" x14ac:dyDescent="0.3">
      <c r="A73" s="40">
        <v>26000</v>
      </c>
      <c r="B73" s="41" t="s">
        <v>93</v>
      </c>
      <c r="C73" s="41">
        <v>26421</v>
      </c>
      <c r="D73" s="41" t="s">
        <v>94</v>
      </c>
      <c r="E73" s="41">
        <v>158342</v>
      </c>
      <c r="F73" s="41" t="s">
        <v>738</v>
      </c>
      <c r="G73" s="41" t="s">
        <v>96</v>
      </c>
      <c r="H73" s="41" t="s">
        <v>21</v>
      </c>
      <c r="I73" s="41" t="s">
        <v>769</v>
      </c>
      <c r="J73" s="41" t="s">
        <v>98</v>
      </c>
      <c r="K73" s="41" t="s">
        <v>770</v>
      </c>
      <c r="L73" s="41" t="s">
        <v>100</v>
      </c>
      <c r="M73" s="41" t="s">
        <v>101</v>
      </c>
      <c r="N73" s="41" t="s">
        <v>102</v>
      </c>
      <c r="O73" s="41" t="s">
        <v>771</v>
      </c>
      <c r="P73" s="42">
        <v>43524</v>
      </c>
      <c r="Q73" s="41" t="s">
        <v>115</v>
      </c>
      <c r="R73" s="41" t="s">
        <v>105</v>
      </c>
      <c r="S73" s="41" t="s">
        <v>772</v>
      </c>
      <c r="T73" s="41" t="s">
        <v>107</v>
      </c>
      <c r="U73" s="43">
        <v>92828.63</v>
      </c>
    </row>
    <row r="74" spans="1:21" x14ac:dyDescent="0.3">
      <c r="A74" s="12">
        <v>26000</v>
      </c>
      <c r="B74" s="37" t="s">
        <v>93</v>
      </c>
      <c r="C74" s="37">
        <v>26421</v>
      </c>
      <c r="D74" s="37" t="s">
        <v>94</v>
      </c>
      <c r="E74" s="37">
        <v>158342</v>
      </c>
      <c r="F74" s="37" t="s">
        <v>738</v>
      </c>
      <c r="G74" s="37" t="s">
        <v>96</v>
      </c>
      <c r="H74" s="37" t="s">
        <v>21</v>
      </c>
      <c r="I74" s="37" t="s">
        <v>773</v>
      </c>
      <c r="J74" s="37" t="s">
        <v>98</v>
      </c>
      <c r="K74" s="37" t="s">
        <v>774</v>
      </c>
      <c r="L74" s="37" t="s">
        <v>100</v>
      </c>
      <c r="M74" s="37" t="s">
        <v>101</v>
      </c>
      <c r="N74" s="37" t="s">
        <v>102</v>
      </c>
      <c r="O74" s="37" t="s">
        <v>775</v>
      </c>
      <c r="P74" s="38">
        <v>43531</v>
      </c>
      <c r="Q74" s="37" t="s">
        <v>115</v>
      </c>
      <c r="R74" s="37" t="s">
        <v>105</v>
      </c>
      <c r="S74" s="37" t="s">
        <v>776</v>
      </c>
      <c r="T74" s="37" t="s">
        <v>107</v>
      </c>
      <c r="U74" s="39">
        <v>1313710.26</v>
      </c>
    </row>
    <row r="75" spans="1:21" x14ac:dyDescent="0.3">
      <c r="A75" s="40">
        <v>26000</v>
      </c>
      <c r="B75" s="41" t="s">
        <v>93</v>
      </c>
      <c r="C75" s="41">
        <v>26421</v>
      </c>
      <c r="D75" s="41" t="s">
        <v>94</v>
      </c>
      <c r="E75" s="41">
        <v>158342</v>
      </c>
      <c r="F75" s="41" t="s">
        <v>738</v>
      </c>
      <c r="G75" s="41" t="s">
        <v>96</v>
      </c>
      <c r="H75" s="41" t="s">
        <v>21</v>
      </c>
      <c r="I75" s="41" t="s">
        <v>777</v>
      </c>
      <c r="J75" s="41" t="s">
        <v>98</v>
      </c>
      <c r="K75" s="41" t="s">
        <v>778</v>
      </c>
      <c r="L75" s="41" t="s">
        <v>100</v>
      </c>
      <c r="M75" s="41" t="s">
        <v>101</v>
      </c>
      <c r="N75" s="41" t="s">
        <v>102</v>
      </c>
      <c r="O75" s="41" t="s">
        <v>779</v>
      </c>
      <c r="P75" s="42">
        <v>43700</v>
      </c>
      <c r="Q75" s="41" t="s">
        <v>115</v>
      </c>
      <c r="R75" s="41" t="s">
        <v>105</v>
      </c>
      <c r="S75" s="41" t="s">
        <v>780</v>
      </c>
      <c r="T75" s="41" t="s">
        <v>107</v>
      </c>
      <c r="U75" s="43">
        <v>1168532.6599999999</v>
      </c>
    </row>
    <row r="76" spans="1:21" x14ac:dyDescent="0.3">
      <c r="A76" s="12">
        <v>26000</v>
      </c>
      <c r="B76" s="37" t="s">
        <v>93</v>
      </c>
      <c r="C76" s="37">
        <v>26421</v>
      </c>
      <c r="D76" s="37" t="s">
        <v>94</v>
      </c>
      <c r="E76" s="37">
        <v>158342</v>
      </c>
      <c r="F76" s="37" t="s">
        <v>738</v>
      </c>
      <c r="G76" s="37" t="s">
        <v>96</v>
      </c>
      <c r="H76" s="37" t="s">
        <v>21</v>
      </c>
      <c r="I76" s="37" t="s">
        <v>781</v>
      </c>
      <c r="J76" s="37" t="s">
        <v>98</v>
      </c>
      <c r="K76" s="37" t="s">
        <v>782</v>
      </c>
      <c r="L76" s="37" t="s">
        <v>100</v>
      </c>
      <c r="M76" s="37" t="s">
        <v>101</v>
      </c>
      <c r="N76" s="37" t="s">
        <v>102</v>
      </c>
      <c r="O76" s="37" t="s">
        <v>783</v>
      </c>
      <c r="P76" s="38">
        <v>43704</v>
      </c>
      <c r="Q76" s="37" t="s">
        <v>115</v>
      </c>
      <c r="R76" s="37" t="s">
        <v>105</v>
      </c>
      <c r="S76" s="37" t="s">
        <v>784</v>
      </c>
      <c r="T76" s="37" t="s">
        <v>107</v>
      </c>
      <c r="U76" s="39">
        <v>543321.56999999995</v>
      </c>
    </row>
    <row r="77" spans="1:21" x14ac:dyDescent="0.3">
      <c r="A77" s="40">
        <v>26000</v>
      </c>
      <c r="B77" s="41" t="s">
        <v>93</v>
      </c>
      <c r="C77" s="41">
        <v>26421</v>
      </c>
      <c r="D77" s="41" t="s">
        <v>94</v>
      </c>
      <c r="E77" s="41">
        <v>158343</v>
      </c>
      <c r="F77" s="41" t="s">
        <v>937</v>
      </c>
      <c r="G77" s="41" t="s">
        <v>96</v>
      </c>
      <c r="H77" s="41" t="s">
        <v>26</v>
      </c>
      <c r="I77" s="41" t="s">
        <v>938</v>
      </c>
      <c r="J77" s="41" t="s">
        <v>98</v>
      </c>
      <c r="K77" s="41" t="s">
        <v>939</v>
      </c>
      <c r="L77" s="41" t="s">
        <v>100</v>
      </c>
      <c r="M77" s="41" t="s">
        <v>101</v>
      </c>
      <c r="N77" s="41" t="s">
        <v>102</v>
      </c>
      <c r="O77" s="41" t="s">
        <v>940</v>
      </c>
      <c r="P77" s="42">
        <v>43161</v>
      </c>
      <c r="Q77" s="41" t="s">
        <v>104</v>
      </c>
      <c r="R77" s="41" t="s">
        <v>105</v>
      </c>
      <c r="S77" s="41" t="s">
        <v>742</v>
      </c>
      <c r="T77" s="41" t="s">
        <v>107</v>
      </c>
      <c r="U77" s="43">
        <v>247955.46</v>
      </c>
    </row>
    <row r="78" spans="1:21" x14ac:dyDescent="0.3">
      <c r="A78" s="12">
        <v>26000</v>
      </c>
      <c r="B78" s="37" t="s">
        <v>93</v>
      </c>
      <c r="C78" s="37">
        <v>26421</v>
      </c>
      <c r="D78" s="37" t="s">
        <v>94</v>
      </c>
      <c r="E78" s="37">
        <v>158343</v>
      </c>
      <c r="F78" s="37" t="s">
        <v>937</v>
      </c>
      <c r="G78" s="37" t="s">
        <v>96</v>
      </c>
      <c r="H78" s="37" t="s">
        <v>26</v>
      </c>
      <c r="I78" s="37" t="s">
        <v>941</v>
      </c>
      <c r="J78" s="37" t="s">
        <v>98</v>
      </c>
      <c r="K78" s="37" t="s">
        <v>942</v>
      </c>
      <c r="L78" s="37" t="s">
        <v>100</v>
      </c>
      <c r="M78" s="37" t="s">
        <v>101</v>
      </c>
      <c r="N78" s="37" t="s">
        <v>102</v>
      </c>
      <c r="O78" s="37" t="s">
        <v>943</v>
      </c>
      <c r="P78" s="38">
        <v>43248</v>
      </c>
      <c r="Q78" s="37" t="s">
        <v>104</v>
      </c>
      <c r="R78" s="37" t="s">
        <v>105</v>
      </c>
      <c r="S78" s="37" t="s">
        <v>944</v>
      </c>
      <c r="T78" s="37" t="s">
        <v>107</v>
      </c>
      <c r="U78" s="39">
        <v>148986.97</v>
      </c>
    </row>
    <row r="79" spans="1:21" x14ac:dyDescent="0.3">
      <c r="A79" s="40">
        <v>26000</v>
      </c>
      <c r="B79" s="41" t="s">
        <v>93</v>
      </c>
      <c r="C79" s="41">
        <v>26421</v>
      </c>
      <c r="D79" s="41" t="s">
        <v>94</v>
      </c>
      <c r="E79" s="41">
        <v>158343</v>
      </c>
      <c r="F79" s="41" t="s">
        <v>937</v>
      </c>
      <c r="G79" s="41" t="s">
        <v>96</v>
      </c>
      <c r="H79" s="41" t="s">
        <v>26</v>
      </c>
      <c r="I79" s="41" t="s">
        <v>945</v>
      </c>
      <c r="J79" s="41" t="s">
        <v>98</v>
      </c>
      <c r="K79" s="41" t="s">
        <v>946</v>
      </c>
      <c r="L79" s="41" t="s">
        <v>100</v>
      </c>
      <c r="M79" s="41" t="s">
        <v>101</v>
      </c>
      <c r="N79" s="41" t="s">
        <v>102</v>
      </c>
      <c r="O79" s="41" t="s">
        <v>947</v>
      </c>
      <c r="P79" s="42">
        <v>43332</v>
      </c>
      <c r="Q79" s="41" t="s">
        <v>104</v>
      </c>
      <c r="R79" s="41" t="s">
        <v>105</v>
      </c>
      <c r="S79" s="41" t="s">
        <v>948</v>
      </c>
      <c r="T79" s="41" t="s">
        <v>107</v>
      </c>
      <c r="U79" s="43">
        <v>534505.59</v>
      </c>
    </row>
    <row r="80" spans="1:21" x14ac:dyDescent="0.3">
      <c r="A80" s="12">
        <v>26000</v>
      </c>
      <c r="B80" s="37" t="s">
        <v>93</v>
      </c>
      <c r="C80" s="37">
        <v>26421</v>
      </c>
      <c r="D80" s="37" t="s">
        <v>94</v>
      </c>
      <c r="E80" s="37">
        <v>158343</v>
      </c>
      <c r="F80" s="37" t="s">
        <v>937</v>
      </c>
      <c r="G80" s="37" t="s">
        <v>96</v>
      </c>
      <c r="H80" s="37" t="s">
        <v>26</v>
      </c>
      <c r="I80" s="37" t="s">
        <v>949</v>
      </c>
      <c r="J80" s="37" t="s">
        <v>98</v>
      </c>
      <c r="K80" s="37" t="s">
        <v>950</v>
      </c>
      <c r="L80" s="37" t="s">
        <v>100</v>
      </c>
      <c r="M80" s="37" t="s">
        <v>101</v>
      </c>
      <c r="N80" s="37" t="s">
        <v>102</v>
      </c>
      <c r="O80" s="37" t="s">
        <v>951</v>
      </c>
      <c r="P80" s="38">
        <v>43383</v>
      </c>
      <c r="Q80" s="37" t="s">
        <v>104</v>
      </c>
      <c r="R80" s="37" t="s">
        <v>105</v>
      </c>
      <c r="S80" s="37" t="s">
        <v>952</v>
      </c>
      <c r="T80" s="37" t="s">
        <v>107</v>
      </c>
      <c r="U80" s="39">
        <v>75055.728000000003</v>
      </c>
    </row>
    <row r="81" spans="1:21" x14ac:dyDescent="0.3">
      <c r="A81" s="40">
        <v>26000</v>
      </c>
      <c r="B81" s="41" t="s">
        <v>93</v>
      </c>
      <c r="C81" s="41">
        <v>26421</v>
      </c>
      <c r="D81" s="41" t="s">
        <v>94</v>
      </c>
      <c r="E81" s="41">
        <v>158343</v>
      </c>
      <c r="F81" s="41" t="s">
        <v>937</v>
      </c>
      <c r="G81" s="41" t="s">
        <v>96</v>
      </c>
      <c r="H81" s="41" t="s">
        <v>26</v>
      </c>
      <c r="I81" s="41" t="s">
        <v>953</v>
      </c>
      <c r="J81" s="41" t="s">
        <v>98</v>
      </c>
      <c r="K81" s="41" t="s">
        <v>954</v>
      </c>
      <c r="L81" s="41" t="s">
        <v>100</v>
      </c>
      <c r="M81" s="41" t="s">
        <v>101</v>
      </c>
      <c r="N81" s="41" t="s">
        <v>102</v>
      </c>
      <c r="O81" s="41" t="s">
        <v>955</v>
      </c>
      <c r="P81" s="42">
        <v>43418</v>
      </c>
      <c r="Q81" s="41" t="s">
        <v>104</v>
      </c>
      <c r="R81" s="41" t="s">
        <v>105</v>
      </c>
      <c r="S81" s="41" t="s">
        <v>956</v>
      </c>
      <c r="T81" s="41" t="s">
        <v>107</v>
      </c>
      <c r="U81" s="43">
        <v>87083.56</v>
      </c>
    </row>
    <row r="82" spans="1:21" x14ac:dyDescent="0.3">
      <c r="A82" s="12">
        <v>26000</v>
      </c>
      <c r="B82" s="37" t="s">
        <v>93</v>
      </c>
      <c r="C82" s="37">
        <v>26421</v>
      </c>
      <c r="D82" s="37" t="s">
        <v>94</v>
      </c>
      <c r="E82" s="37">
        <v>158343</v>
      </c>
      <c r="F82" s="37" t="s">
        <v>937</v>
      </c>
      <c r="G82" s="37" t="s">
        <v>96</v>
      </c>
      <c r="H82" s="37" t="s">
        <v>26</v>
      </c>
      <c r="I82" s="37" t="s">
        <v>957</v>
      </c>
      <c r="J82" s="37" t="s">
        <v>98</v>
      </c>
      <c r="K82" s="37" t="s">
        <v>958</v>
      </c>
      <c r="L82" s="37" t="s">
        <v>100</v>
      </c>
      <c r="M82" s="37" t="s">
        <v>101</v>
      </c>
      <c r="N82" s="37" t="s">
        <v>102</v>
      </c>
      <c r="O82" s="37" t="s">
        <v>959</v>
      </c>
      <c r="P82" s="38">
        <v>43493</v>
      </c>
      <c r="Q82" s="37" t="s">
        <v>104</v>
      </c>
      <c r="R82" s="37" t="s">
        <v>105</v>
      </c>
      <c r="S82" s="37" t="s">
        <v>746</v>
      </c>
      <c r="T82" s="37" t="s">
        <v>107</v>
      </c>
      <c r="U82" s="39">
        <v>156743.43</v>
      </c>
    </row>
    <row r="83" spans="1:21" x14ac:dyDescent="0.3">
      <c r="A83" s="40">
        <v>26000</v>
      </c>
      <c r="B83" s="41" t="s">
        <v>93</v>
      </c>
      <c r="C83" s="41">
        <v>26421</v>
      </c>
      <c r="D83" s="41" t="s">
        <v>94</v>
      </c>
      <c r="E83" s="41">
        <v>158343</v>
      </c>
      <c r="F83" s="41" t="s">
        <v>937</v>
      </c>
      <c r="G83" s="41" t="s">
        <v>96</v>
      </c>
      <c r="H83" s="41" t="s">
        <v>26</v>
      </c>
      <c r="I83" s="41" t="s">
        <v>960</v>
      </c>
      <c r="J83" s="41" t="s">
        <v>98</v>
      </c>
      <c r="K83" s="41" t="s">
        <v>961</v>
      </c>
      <c r="L83" s="41" t="s">
        <v>100</v>
      </c>
      <c r="M83" s="41" t="s">
        <v>101</v>
      </c>
      <c r="N83" s="41" t="s">
        <v>102</v>
      </c>
      <c r="O83" s="41" t="s">
        <v>962</v>
      </c>
      <c r="P83" s="42">
        <v>43594</v>
      </c>
      <c r="Q83" s="41" t="s">
        <v>963</v>
      </c>
      <c r="R83" s="41" t="s">
        <v>105</v>
      </c>
      <c r="S83" s="41" t="s">
        <v>964</v>
      </c>
      <c r="T83" s="41" t="s">
        <v>107</v>
      </c>
      <c r="U83" s="43">
        <v>208572</v>
      </c>
    </row>
    <row r="84" spans="1:21" x14ac:dyDescent="0.3">
      <c r="A84" s="12">
        <v>26000</v>
      </c>
      <c r="B84" s="37" t="s">
        <v>93</v>
      </c>
      <c r="C84" s="37">
        <v>26421</v>
      </c>
      <c r="D84" s="37" t="s">
        <v>94</v>
      </c>
      <c r="E84" s="37">
        <v>158343</v>
      </c>
      <c r="F84" s="37" t="s">
        <v>937</v>
      </c>
      <c r="G84" s="37" t="s">
        <v>96</v>
      </c>
      <c r="H84" s="37" t="s">
        <v>26</v>
      </c>
      <c r="I84" s="37" t="s">
        <v>965</v>
      </c>
      <c r="J84" s="37" t="s">
        <v>98</v>
      </c>
      <c r="K84" s="37" t="s">
        <v>966</v>
      </c>
      <c r="L84" s="37" t="s">
        <v>100</v>
      </c>
      <c r="M84" s="37" t="s">
        <v>101</v>
      </c>
      <c r="N84" s="37" t="s">
        <v>102</v>
      </c>
      <c r="O84" s="37" t="s">
        <v>967</v>
      </c>
      <c r="P84" s="38">
        <v>43496</v>
      </c>
      <c r="Q84" s="37" t="s">
        <v>963</v>
      </c>
      <c r="R84" s="37" t="s">
        <v>105</v>
      </c>
      <c r="S84" s="37" t="s">
        <v>968</v>
      </c>
      <c r="T84" s="37" t="s">
        <v>107</v>
      </c>
      <c r="U84" s="39">
        <v>693158.52</v>
      </c>
    </row>
    <row r="85" spans="1:21" x14ac:dyDescent="0.3">
      <c r="A85" s="40">
        <v>26000</v>
      </c>
      <c r="B85" s="41" t="s">
        <v>93</v>
      </c>
      <c r="C85" s="41">
        <v>26421</v>
      </c>
      <c r="D85" s="41" t="s">
        <v>94</v>
      </c>
      <c r="E85" s="41">
        <v>158343</v>
      </c>
      <c r="F85" s="41" t="s">
        <v>937</v>
      </c>
      <c r="G85" s="41" t="s">
        <v>96</v>
      </c>
      <c r="H85" s="41" t="s">
        <v>26</v>
      </c>
      <c r="I85" s="41" t="s">
        <v>969</v>
      </c>
      <c r="J85" s="41" t="s">
        <v>98</v>
      </c>
      <c r="K85" s="41" t="s">
        <v>970</v>
      </c>
      <c r="L85" s="41" t="s">
        <v>100</v>
      </c>
      <c r="M85" s="41" t="s">
        <v>101</v>
      </c>
      <c r="N85" s="41" t="s">
        <v>102</v>
      </c>
      <c r="O85" s="41" t="s">
        <v>971</v>
      </c>
      <c r="P85" s="42">
        <v>43600</v>
      </c>
      <c r="Q85" s="41" t="s">
        <v>104</v>
      </c>
      <c r="R85" s="41" t="s">
        <v>105</v>
      </c>
      <c r="S85" s="41" t="s">
        <v>518</v>
      </c>
      <c r="T85" s="41" t="s">
        <v>107</v>
      </c>
      <c r="U85" s="43">
        <v>188761.304</v>
      </c>
    </row>
    <row r="86" spans="1:21" x14ac:dyDescent="0.3">
      <c r="A86" s="12">
        <v>26000</v>
      </c>
      <c r="B86" s="37" t="s">
        <v>93</v>
      </c>
      <c r="C86" s="37">
        <v>26421</v>
      </c>
      <c r="D86" s="37" t="s">
        <v>94</v>
      </c>
      <c r="E86" s="37">
        <v>158343</v>
      </c>
      <c r="F86" s="37" t="s">
        <v>937</v>
      </c>
      <c r="G86" s="37" t="s">
        <v>96</v>
      </c>
      <c r="H86" s="37" t="s">
        <v>26</v>
      </c>
      <c r="I86" s="37" t="s">
        <v>972</v>
      </c>
      <c r="J86" s="37" t="s">
        <v>98</v>
      </c>
      <c r="K86" s="37" t="s">
        <v>973</v>
      </c>
      <c r="L86" s="37" t="s">
        <v>100</v>
      </c>
      <c r="M86" s="37" t="s">
        <v>101</v>
      </c>
      <c r="N86" s="37" t="s">
        <v>102</v>
      </c>
      <c r="O86" s="37" t="s">
        <v>974</v>
      </c>
      <c r="P86" s="38">
        <v>43626</v>
      </c>
      <c r="Q86" s="37" t="s">
        <v>104</v>
      </c>
      <c r="R86" s="37" t="s">
        <v>105</v>
      </c>
      <c r="S86" s="37" t="s">
        <v>975</v>
      </c>
      <c r="T86" s="37" t="s">
        <v>107</v>
      </c>
      <c r="U86" s="39">
        <v>108717.68</v>
      </c>
    </row>
    <row r="87" spans="1:21" x14ac:dyDescent="0.3">
      <c r="A87" s="40">
        <v>26000</v>
      </c>
      <c r="B87" s="41" t="s">
        <v>93</v>
      </c>
      <c r="C87" s="41">
        <v>26421</v>
      </c>
      <c r="D87" s="41" t="s">
        <v>94</v>
      </c>
      <c r="E87" s="41">
        <v>158343</v>
      </c>
      <c r="F87" s="41" t="s">
        <v>937</v>
      </c>
      <c r="G87" s="41" t="s">
        <v>96</v>
      </c>
      <c r="H87" s="41" t="s">
        <v>26</v>
      </c>
      <c r="I87" s="41" t="s">
        <v>976</v>
      </c>
      <c r="J87" s="41" t="s">
        <v>98</v>
      </c>
      <c r="K87" s="41" t="s">
        <v>977</v>
      </c>
      <c r="L87" s="41" t="s">
        <v>100</v>
      </c>
      <c r="M87" s="41" t="s">
        <v>101</v>
      </c>
      <c r="N87" s="41" t="s">
        <v>102</v>
      </c>
      <c r="O87" s="41" t="s">
        <v>978</v>
      </c>
      <c r="P87" s="42">
        <v>43661</v>
      </c>
      <c r="Q87" s="41" t="s">
        <v>104</v>
      </c>
      <c r="R87" s="41" t="s">
        <v>105</v>
      </c>
      <c r="S87" s="41" t="s">
        <v>979</v>
      </c>
      <c r="T87" s="41" t="s">
        <v>107</v>
      </c>
      <c r="U87" s="43">
        <v>119254.92</v>
      </c>
    </row>
    <row r="88" spans="1:21" x14ac:dyDescent="0.3">
      <c r="A88" s="12">
        <v>26000</v>
      </c>
      <c r="B88" s="37" t="s">
        <v>93</v>
      </c>
      <c r="C88" s="37">
        <v>26421</v>
      </c>
      <c r="D88" s="37" t="s">
        <v>94</v>
      </c>
      <c r="E88" s="37">
        <v>158343</v>
      </c>
      <c r="F88" s="37" t="s">
        <v>937</v>
      </c>
      <c r="G88" s="37" t="s">
        <v>96</v>
      </c>
      <c r="H88" s="37" t="s">
        <v>26</v>
      </c>
      <c r="I88" s="37" t="s">
        <v>980</v>
      </c>
      <c r="J88" s="37" t="s">
        <v>98</v>
      </c>
      <c r="K88" s="37" t="s">
        <v>981</v>
      </c>
      <c r="L88" s="37" t="s">
        <v>100</v>
      </c>
      <c r="M88" s="37" t="s">
        <v>101</v>
      </c>
      <c r="N88" s="37" t="s">
        <v>102</v>
      </c>
      <c r="O88" s="37" t="s">
        <v>982</v>
      </c>
      <c r="P88" s="38">
        <v>43738</v>
      </c>
      <c r="Q88" s="37" t="s">
        <v>104</v>
      </c>
      <c r="R88" s="37" t="s">
        <v>105</v>
      </c>
      <c r="S88" s="37" t="s">
        <v>983</v>
      </c>
      <c r="T88" s="37" t="s">
        <v>107</v>
      </c>
      <c r="U88" s="39">
        <v>239829.84</v>
      </c>
    </row>
    <row r="89" spans="1:21" x14ac:dyDescent="0.3">
      <c r="A89" s="40">
        <v>26000</v>
      </c>
      <c r="B89" s="41" t="s">
        <v>93</v>
      </c>
      <c r="C89" s="41">
        <v>26421</v>
      </c>
      <c r="D89" s="41" t="s">
        <v>94</v>
      </c>
      <c r="E89" s="41">
        <v>158343</v>
      </c>
      <c r="F89" s="41" t="s">
        <v>937</v>
      </c>
      <c r="G89" s="41" t="s">
        <v>96</v>
      </c>
      <c r="H89" s="41" t="s">
        <v>26</v>
      </c>
      <c r="I89" s="41" t="s">
        <v>984</v>
      </c>
      <c r="J89" s="41" t="s">
        <v>98</v>
      </c>
      <c r="K89" s="41" t="s">
        <v>985</v>
      </c>
      <c r="L89" s="41" t="s">
        <v>100</v>
      </c>
      <c r="M89" s="41" t="s">
        <v>101</v>
      </c>
      <c r="N89" s="41" t="s">
        <v>102</v>
      </c>
      <c r="O89" s="41" t="s">
        <v>986</v>
      </c>
      <c r="P89" s="42">
        <v>43776</v>
      </c>
      <c r="Q89" s="41" t="s">
        <v>104</v>
      </c>
      <c r="R89" s="41" t="s">
        <v>105</v>
      </c>
      <c r="S89" s="41" t="s">
        <v>987</v>
      </c>
      <c r="T89" s="41" t="s">
        <v>107</v>
      </c>
      <c r="U89" s="43">
        <v>228488.65</v>
      </c>
    </row>
    <row r="90" spans="1:21" x14ac:dyDescent="0.3">
      <c r="A90" s="12">
        <v>26000</v>
      </c>
      <c r="B90" s="37" t="s">
        <v>93</v>
      </c>
      <c r="C90" s="37">
        <v>26421</v>
      </c>
      <c r="D90" s="37" t="s">
        <v>94</v>
      </c>
      <c r="E90" s="37">
        <v>158345</v>
      </c>
      <c r="F90" s="37" t="s">
        <v>1078</v>
      </c>
      <c r="G90" s="37" t="s">
        <v>96</v>
      </c>
      <c r="H90" s="37" t="s">
        <v>13</v>
      </c>
      <c r="I90" s="37" t="s">
        <v>1079</v>
      </c>
      <c r="J90" s="37" t="s">
        <v>98</v>
      </c>
      <c r="K90" s="37" t="s">
        <v>1080</v>
      </c>
      <c r="L90" s="37" t="s">
        <v>100</v>
      </c>
      <c r="M90" s="37" t="s">
        <v>101</v>
      </c>
      <c r="N90" s="37" t="s">
        <v>157</v>
      </c>
      <c r="O90" s="37" t="s">
        <v>1081</v>
      </c>
      <c r="P90" s="38">
        <v>43208</v>
      </c>
      <c r="Q90" s="37" t="s">
        <v>104</v>
      </c>
      <c r="R90" s="37" t="s">
        <v>105</v>
      </c>
      <c r="S90" s="37" t="s">
        <v>1082</v>
      </c>
      <c r="T90" s="37" t="s">
        <v>107</v>
      </c>
      <c r="U90" s="39">
        <v>215.57</v>
      </c>
    </row>
    <row r="91" spans="1:21" x14ac:dyDescent="0.3">
      <c r="A91" s="40">
        <v>26000</v>
      </c>
      <c r="B91" s="41" t="s">
        <v>93</v>
      </c>
      <c r="C91" s="41">
        <v>26421</v>
      </c>
      <c r="D91" s="41" t="s">
        <v>94</v>
      </c>
      <c r="E91" s="41">
        <v>158345</v>
      </c>
      <c r="F91" s="41" t="s">
        <v>1078</v>
      </c>
      <c r="G91" s="41" t="s">
        <v>96</v>
      </c>
      <c r="H91" s="41" t="s">
        <v>13</v>
      </c>
      <c r="I91" s="41" t="s">
        <v>1083</v>
      </c>
      <c r="J91" s="41" t="s">
        <v>98</v>
      </c>
      <c r="K91" s="41" t="s">
        <v>1084</v>
      </c>
      <c r="L91" s="41" t="s">
        <v>100</v>
      </c>
      <c r="M91" s="41" t="s">
        <v>101</v>
      </c>
      <c r="N91" s="41" t="s">
        <v>157</v>
      </c>
      <c r="O91" s="41" t="s">
        <v>1085</v>
      </c>
      <c r="P91" s="42">
        <v>43347</v>
      </c>
      <c r="Q91" s="41" t="s">
        <v>104</v>
      </c>
      <c r="R91" s="41" t="s">
        <v>105</v>
      </c>
      <c r="S91" s="41" t="s">
        <v>124</v>
      </c>
      <c r="T91" s="41" t="s">
        <v>107</v>
      </c>
      <c r="U91" s="43">
        <v>79493.62</v>
      </c>
    </row>
    <row r="92" spans="1:21" x14ac:dyDescent="0.3">
      <c r="A92" s="12">
        <v>26000</v>
      </c>
      <c r="B92" s="37" t="s">
        <v>93</v>
      </c>
      <c r="C92" s="37">
        <v>26421</v>
      </c>
      <c r="D92" s="37" t="s">
        <v>94</v>
      </c>
      <c r="E92" s="37">
        <v>158345</v>
      </c>
      <c r="F92" s="37" t="s">
        <v>1078</v>
      </c>
      <c r="G92" s="37" t="s">
        <v>96</v>
      </c>
      <c r="H92" s="37" t="s">
        <v>13</v>
      </c>
      <c r="I92" s="37" t="s">
        <v>1086</v>
      </c>
      <c r="J92" s="37" t="s">
        <v>98</v>
      </c>
      <c r="K92" s="37" t="s">
        <v>1087</v>
      </c>
      <c r="L92" s="37" t="s">
        <v>100</v>
      </c>
      <c r="M92" s="37" t="s">
        <v>101</v>
      </c>
      <c r="N92" s="37" t="s">
        <v>157</v>
      </c>
      <c r="O92" s="37" t="s">
        <v>1088</v>
      </c>
      <c r="P92" s="38">
        <v>43608</v>
      </c>
      <c r="Q92" s="37" t="s">
        <v>104</v>
      </c>
      <c r="R92" s="37" t="s">
        <v>105</v>
      </c>
      <c r="S92" s="37" t="s">
        <v>1089</v>
      </c>
      <c r="T92" s="37" t="s">
        <v>107</v>
      </c>
      <c r="U92" s="39">
        <v>83500</v>
      </c>
    </row>
    <row r="93" spans="1:21" x14ac:dyDescent="0.3">
      <c r="A93" s="40">
        <v>26000</v>
      </c>
      <c r="B93" s="41" t="s">
        <v>93</v>
      </c>
      <c r="C93" s="41">
        <v>26421</v>
      </c>
      <c r="D93" s="41" t="s">
        <v>94</v>
      </c>
      <c r="E93" s="41">
        <v>158345</v>
      </c>
      <c r="F93" s="41" t="s">
        <v>1078</v>
      </c>
      <c r="G93" s="41" t="s">
        <v>96</v>
      </c>
      <c r="H93" s="41" t="s">
        <v>13</v>
      </c>
      <c r="I93" s="41" t="s">
        <v>1090</v>
      </c>
      <c r="J93" s="41" t="s">
        <v>98</v>
      </c>
      <c r="K93" s="41" t="s">
        <v>1091</v>
      </c>
      <c r="L93" s="41" t="s">
        <v>100</v>
      </c>
      <c r="M93" s="41" t="s">
        <v>101</v>
      </c>
      <c r="N93" s="41" t="s">
        <v>102</v>
      </c>
      <c r="O93" s="41" t="s">
        <v>1092</v>
      </c>
      <c r="P93" s="42">
        <v>43088</v>
      </c>
      <c r="Q93" s="41" t="s">
        <v>104</v>
      </c>
      <c r="R93" s="41" t="s">
        <v>105</v>
      </c>
      <c r="S93" s="41" t="s">
        <v>1093</v>
      </c>
      <c r="T93" s="41" t="s">
        <v>107</v>
      </c>
      <c r="U93" s="43">
        <v>947687.47930000001</v>
      </c>
    </row>
    <row r="94" spans="1:21" x14ac:dyDescent="0.3">
      <c r="A94" s="12">
        <v>26000</v>
      </c>
      <c r="B94" s="37" t="s">
        <v>93</v>
      </c>
      <c r="C94" s="37">
        <v>26421</v>
      </c>
      <c r="D94" s="37" t="s">
        <v>94</v>
      </c>
      <c r="E94" s="37">
        <v>158345</v>
      </c>
      <c r="F94" s="37" t="s">
        <v>1078</v>
      </c>
      <c r="G94" s="37" t="s">
        <v>96</v>
      </c>
      <c r="H94" s="37" t="s">
        <v>13</v>
      </c>
      <c r="I94" s="37" t="s">
        <v>1094</v>
      </c>
      <c r="J94" s="37" t="s">
        <v>98</v>
      </c>
      <c r="K94" s="37" t="s">
        <v>1095</v>
      </c>
      <c r="L94" s="37" t="s">
        <v>100</v>
      </c>
      <c r="M94" s="37" t="s">
        <v>101</v>
      </c>
      <c r="N94" s="37" t="s">
        <v>102</v>
      </c>
      <c r="O94" s="37" t="s">
        <v>1096</v>
      </c>
      <c r="P94" s="38">
        <v>43129</v>
      </c>
      <c r="Q94" s="37" t="s">
        <v>104</v>
      </c>
      <c r="R94" s="37" t="s">
        <v>105</v>
      </c>
      <c r="S94" s="37" t="s">
        <v>111</v>
      </c>
      <c r="T94" s="37" t="s">
        <v>107</v>
      </c>
      <c r="U94" s="39">
        <v>458440.83</v>
      </c>
    </row>
    <row r="95" spans="1:21" x14ac:dyDescent="0.3">
      <c r="A95" s="40">
        <v>26000</v>
      </c>
      <c r="B95" s="41" t="s">
        <v>93</v>
      </c>
      <c r="C95" s="41">
        <v>26421</v>
      </c>
      <c r="D95" s="41" t="s">
        <v>94</v>
      </c>
      <c r="E95" s="41">
        <v>158345</v>
      </c>
      <c r="F95" s="41" t="s">
        <v>1078</v>
      </c>
      <c r="G95" s="41" t="s">
        <v>96</v>
      </c>
      <c r="H95" s="41" t="s">
        <v>13</v>
      </c>
      <c r="I95" s="41" t="s">
        <v>1097</v>
      </c>
      <c r="J95" s="41" t="s">
        <v>98</v>
      </c>
      <c r="K95" s="41" t="s">
        <v>1098</v>
      </c>
      <c r="L95" s="41" t="s">
        <v>100</v>
      </c>
      <c r="M95" s="41" t="s">
        <v>101</v>
      </c>
      <c r="N95" s="41" t="s">
        <v>102</v>
      </c>
      <c r="O95" s="41" t="s">
        <v>1099</v>
      </c>
      <c r="P95" s="42">
        <v>43173</v>
      </c>
      <c r="Q95" s="41" t="s">
        <v>104</v>
      </c>
      <c r="R95" s="41" t="s">
        <v>105</v>
      </c>
      <c r="S95" s="41" t="s">
        <v>1100</v>
      </c>
      <c r="T95" s="41" t="s">
        <v>107</v>
      </c>
      <c r="U95" s="43">
        <v>128925</v>
      </c>
    </row>
    <row r="96" spans="1:21" x14ac:dyDescent="0.3">
      <c r="A96" s="12">
        <v>26000</v>
      </c>
      <c r="B96" s="37" t="s">
        <v>93</v>
      </c>
      <c r="C96" s="37">
        <v>26421</v>
      </c>
      <c r="D96" s="37" t="s">
        <v>94</v>
      </c>
      <c r="E96" s="37">
        <v>158345</v>
      </c>
      <c r="F96" s="37" t="s">
        <v>1078</v>
      </c>
      <c r="G96" s="37" t="s">
        <v>96</v>
      </c>
      <c r="H96" s="37" t="s">
        <v>13</v>
      </c>
      <c r="I96" s="37" t="s">
        <v>1101</v>
      </c>
      <c r="J96" s="37" t="s">
        <v>98</v>
      </c>
      <c r="K96" s="37" t="s">
        <v>1102</v>
      </c>
      <c r="L96" s="37" t="s">
        <v>100</v>
      </c>
      <c r="M96" s="37" t="s">
        <v>101</v>
      </c>
      <c r="N96" s="37" t="s">
        <v>102</v>
      </c>
      <c r="O96" s="37" t="s">
        <v>1103</v>
      </c>
      <c r="P96" s="38">
        <v>43196</v>
      </c>
      <c r="Q96" s="37" t="s">
        <v>1104</v>
      </c>
      <c r="R96" s="37" t="s">
        <v>105</v>
      </c>
      <c r="S96" s="37" t="s">
        <v>1105</v>
      </c>
      <c r="T96" s="37" t="s">
        <v>107</v>
      </c>
      <c r="U96" s="39">
        <v>2357327.12</v>
      </c>
    </row>
    <row r="97" spans="1:21" x14ac:dyDescent="0.3">
      <c r="A97" s="40">
        <v>26000</v>
      </c>
      <c r="B97" s="41" t="s">
        <v>93</v>
      </c>
      <c r="C97" s="41">
        <v>26421</v>
      </c>
      <c r="D97" s="41" t="s">
        <v>94</v>
      </c>
      <c r="E97" s="41">
        <v>158345</v>
      </c>
      <c r="F97" s="41" t="s">
        <v>1078</v>
      </c>
      <c r="G97" s="41" t="s">
        <v>96</v>
      </c>
      <c r="H97" s="41" t="s">
        <v>13</v>
      </c>
      <c r="I97" s="41" t="s">
        <v>1106</v>
      </c>
      <c r="J97" s="41" t="s">
        <v>98</v>
      </c>
      <c r="K97" s="41" t="s">
        <v>1107</v>
      </c>
      <c r="L97" s="41" t="s">
        <v>100</v>
      </c>
      <c r="M97" s="41" t="s">
        <v>101</v>
      </c>
      <c r="N97" s="41" t="s">
        <v>102</v>
      </c>
      <c r="O97" s="41" t="s">
        <v>1108</v>
      </c>
      <c r="P97" s="42">
        <v>43217</v>
      </c>
      <c r="Q97" s="41" t="s">
        <v>104</v>
      </c>
      <c r="R97" s="41" t="s">
        <v>105</v>
      </c>
      <c r="S97" s="41" t="s">
        <v>1109</v>
      </c>
      <c r="T97" s="41" t="s">
        <v>107</v>
      </c>
      <c r="U97" s="43">
        <v>150379.82999999999</v>
      </c>
    </row>
    <row r="98" spans="1:21" x14ac:dyDescent="0.3">
      <c r="A98" s="12">
        <v>26000</v>
      </c>
      <c r="B98" s="37" t="s">
        <v>93</v>
      </c>
      <c r="C98" s="37">
        <v>26421</v>
      </c>
      <c r="D98" s="37" t="s">
        <v>94</v>
      </c>
      <c r="E98" s="37">
        <v>158345</v>
      </c>
      <c r="F98" s="37" t="s">
        <v>1078</v>
      </c>
      <c r="G98" s="37" t="s">
        <v>96</v>
      </c>
      <c r="H98" s="37" t="s">
        <v>13</v>
      </c>
      <c r="I98" s="37" t="s">
        <v>1110</v>
      </c>
      <c r="J98" s="37" t="s">
        <v>98</v>
      </c>
      <c r="K98" s="37" t="s">
        <v>1111</v>
      </c>
      <c r="L98" s="37" t="s">
        <v>100</v>
      </c>
      <c r="M98" s="37" t="s">
        <v>101</v>
      </c>
      <c r="N98" s="37" t="s">
        <v>102</v>
      </c>
      <c r="O98" s="37" t="s">
        <v>1112</v>
      </c>
      <c r="P98" s="38">
        <v>43224</v>
      </c>
      <c r="Q98" s="37" t="s">
        <v>104</v>
      </c>
      <c r="R98" s="37" t="s">
        <v>105</v>
      </c>
      <c r="S98" s="37" t="s">
        <v>1113</v>
      </c>
      <c r="T98" s="37" t="s">
        <v>107</v>
      </c>
      <c r="U98" s="39">
        <v>950353.02</v>
      </c>
    </row>
    <row r="99" spans="1:21" x14ac:dyDescent="0.3">
      <c r="A99" s="40">
        <v>26000</v>
      </c>
      <c r="B99" s="41" t="s">
        <v>93</v>
      </c>
      <c r="C99" s="41">
        <v>26421</v>
      </c>
      <c r="D99" s="41" t="s">
        <v>94</v>
      </c>
      <c r="E99" s="41">
        <v>158345</v>
      </c>
      <c r="F99" s="41" t="s">
        <v>1078</v>
      </c>
      <c r="G99" s="41" t="s">
        <v>96</v>
      </c>
      <c r="H99" s="41" t="s">
        <v>13</v>
      </c>
      <c r="I99" s="41" t="s">
        <v>1114</v>
      </c>
      <c r="J99" s="41" t="s">
        <v>98</v>
      </c>
      <c r="K99" s="41" t="s">
        <v>1115</v>
      </c>
      <c r="L99" s="41" t="s">
        <v>100</v>
      </c>
      <c r="M99" s="41" t="s">
        <v>101</v>
      </c>
      <c r="N99" s="41" t="s">
        <v>102</v>
      </c>
      <c r="O99" s="41" t="s">
        <v>1116</v>
      </c>
      <c r="P99" s="42">
        <v>43228</v>
      </c>
      <c r="Q99" s="41" t="s">
        <v>104</v>
      </c>
      <c r="R99" s="41" t="s">
        <v>105</v>
      </c>
      <c r="S99" s="41" t="s">
        <v>1117</v>
      </c>
      <c r="T99" s="41" t="s">
        <v>107</v>
      </c>
      <c r="U99" s="43">
        <v>586558.32660000003</v>
      </c>
    </row>
    <row r="100" spans="1:21" x14ac:dyDescent="0.3">
      <c r="A100" s="12">
        <v>26000</v>
      </c>
      <c r="B100" s="37" t="s">
        <v>93</v>
      </c>
      <c r="C100" s="37">
        <v>26421</v>
      </c>
      <c r="D100" s="37" t="s">
        <v>94</v>
      </c>
      <c r="E100" s="37">
        <v>158345</v>
      </c>
      <c r="F100" s="37" t="s">
        <v>1078</v>
      </c>
      <c r="G100" s="37" t="s">
        <v>96</v>
      </c>
      <c r="H100" s="37" t="s">
        <v>13</v>
      </c>
      <c r="I100" s="37" t="s">
        <v>1118</v>
      </c>
      <c r="J100" s="37" t="s">
        <v>98</v>
      </c>
      <c r="K100" s="37" t="s">
        <v>1119</v>
      </c>
      <c r="L100" s="37" t="s">
        <v>100</v>
      </c>
      <c r="M100" s="37" t="s">
        <v>101</v>
      </c>
      <c r="N100" s="37" t="s">
        <v>102</v>
      </c>
      <c r="O100" s="37" t="s">
        <v>1120</v>
      </c>
      <c r="P100" s="38">
        <v>43242</v>
      </c>
      <c r="Q100" s="37" t="s">
        <v>104</v>
      </c>
      <c r="R100" s="37" t="s">
        <v>105</v>
      </c>
      <c r="S100" s="37" t="s">
        <v>444</v>
      </c>
      <c r="T100" s="37" t="s">
        <v>107</v>
      </c>
      <c r="U100" s="39">
        <v>243385.41</v>
      </c>
    </row>
    <row r="101" spans="1:21" x14ac:dyDescent="0.3">
      <c r="A101" s="40">
        <v>26000</v>
      </c>
      <c r="B101" s="41" t="s">
        <v>93</v>
      </c>
      <c r="C101" s="41">
        <v>26421</v>
      </c>
      <c r="D101" s="41" t="s">
        <v>94</v>
      </c>
      <c r="E101" s="41">
        <v>158345</v>
      </c>
      <c r="F101" s="41" t="s">
        <v>1078</v>
      </c>
      <c r="G101" s="41" t="s">
        <v>96</v>
      </c>
      <c r="H101" s="41" t="s">
        <v>13</v>
      </c>
      <c r="I101" s="41" t="s">
        <v>1121</v>
      </c>
      <c r="J101" s="41" t="s">
        <v>98</v>
      </c>
      <c r="K101" s="41" t="s">
        <v>1122</v>
      </c>
      <c r="L101" s="41" t="s">
        <v>100</v>
      </c>
      <c r="M101" s="41" t="s">
        <v>101</v>
      </c>
      <c r="N101" s="41" t="s">
        <v>102</v>
      </c>
      <c r="O101" s="41" t="s">
        <v>1123</v>
      </c>
      <c r="P101" s="42">
        <v>43243</v>
      </c>
      <c r="Q101" s="41" t="s">
        <v>104</v>
      </c>
      <c r="R101" s="41" t="s">
        <v>105</v>
      </c>
      <c r="S101" s="41" t="s">
        <v>1124</v>
      </c>
      <c r="T101" s="41" t="s">
        <v>107</v>
      </c>
      <c r="U101" s="43">
        <v>275277.44</v>
      </c>
    </row>
    <row r="102" spans="1:21" x14ac:dyDescent="0.3">
      <c r="A102" s="12">
        <v>26000</v>
      </c>
      <c r="B102" s="37" t="s">
        <v>93</v>
      </c>
      <c r="C102" s="37">
        <v>26421</v>
      </c>
      <c r="D102" s="37" t="s">
        <v>94</v>
      </c>
      <c r="E102" s="37">
        <v>158345</v>
      </c>
      <c r="F102" s="37" t="s">
        <v>1078</v>
      </c>
      <c r="G102" s="37" t="s">
        <v>96</v>
      </c>
      <c r="H102" s="37" t="s">
        <v>13</v>
      </c>
      <c r="I102" s="37" t="s">
        <v>1125</v>
      </c>
      <c r="J102" s="37" t="s">
        <v>98</v>
      </c>
      <c r="K102" s="37" t="s">
        <v>1126</v>
      </c>
      <c r="L102" s="37" t="s">
        <v>100</v>
      </c>
      <c r="M102" s="37" t="s">
        <v>101</v>
      </c>
      <c r="N102" s="37" t="s">
        <v>102</v>
      </c>
      <c r="O102" s="37" t="s">
        <v>1127</v>
      </c>
      <c r="P102" s="38">
        <v>43297</v>
      </c>
      <c r="Q102" s="37" t="s">
        <v>104</v>
      </c>
      <c r="R102" s="37" t="s">
        <v>105</v>
      </c>
      <c r="S102" s="37" t="s">
        <v>1128</v>
      </c>
      <c r="T102" s="37" t="s">
        <v>107</v>
      </c>
      <c r="U102" s="39">
        <v>1076148.76</v>
      </c>
    </row>
    <row r="103" spans="1:21" x14ac:dyDescent="0.3">
      <c r="A103" s="40">
        <v>26000</v>
      </c>
      <c r="B103" s="41" t="s">
        <v>93</v>
      </c>
      <c r="C103" s="41">
        <v>26421</v>
      </c>
      <c r="D103" s="41" t="s">
        <v>94</v>
      </c>
      <c r="E103" s="41">
        <v>158345</v>
      </c>
      <c r="F103" s="41" t="s">
        <v>1078</v>
      </c>
      <c r="G103" s="41" t="s">
        <v>96</v>
      </c>
      <c r="H103" s="41" t="s">
        <v>13</v>
      </c>
      <c r="I103" s="41" t="s">
        <v>1129</v>
      </c>
      <c r="J103" s="41" t="s">
        <v>98</v>
      </c>
      <c r="K103" s="41" t="s">
        <v>1130</v>
      </c>
      <c r="L103" s="41" t="s">
        <v>100</v>
      </c>
      <c r="M103" s="41" t="s">
        <v>101</v>
      </c>
      <c r="N103" s="41" t="s">
        <v>102</v>
      </c>
      <c r="O103" s="41" t="s">
        <v>1131</v>
      </c>
      <c r="P103" s="42">
        <v>43318</v>
      </c>
      <c r="Q103" s="41" t="s">
        <v>104</v>
      </c>
      <c r="R103" s="41" t="s">
        <v>105</v>
      </c>
      <c r="S103" s="41" t="s">
        <v>1132</v>
      </c>
      <c r="T103" s="41" t="s">
        <v>107</v>
      </c>
      <c r="U103" s="43">
        <v>611491.27</v>
      </c>
    </row>
    <row r="104" spans="1:21" x14ac:dyDescent="0.3">
      <c r="A104" s="12">
        <v>26000</v>
      </c>
      <c r="B104" s="37" t="s">
        <v>93</v>
      </c>
      <c r="C104" s="37">
        <v>26421</v>
      </c>
      <c r="D104" s="37" t="s">
        <v>94</v>
      </c>
      <c r="E104" s="37">
        <v>158345</v>
      </c>
      <c r="F104" s="37" t="s">
        <v>1078</v>
      </c>
      <c r="G104" s="37" t="s">
        <v>96</v>
      </c>
      <c r="H104" s="37" t="s">
        <v>13</v>
      </c>
      <c r="I104" s="37" t="s">
        <v>1133</v>
      </c>
      <c r="J104" s="37" t="s">
        <v>98</v>
      </c>
      <c r="K104" s="37" t="s">
        <v>1134</v>
      </c>
      <c r="L104" s="37" t="s">
        <v>100</v>
      </c>
      <c r="M104" s="37" t="s">
        <v>101</v>
      </c>
      <c r="N104" s="37" t="s">
        <v>102</v>
      </c>
      <c r="O104" s="37" t="s">
        <v>1135</v>
      </c>
      <c r="P104" s="38">
        <v>43346</v>
      </c>
      <c r="Q104" s="37" t="s">
        <v>104</v>
      </c>
      <c r="R104" s="37" t="s">
        <v>105</v>
      </c>
      <c r="S104" s="37" t="s">
        <v>768</v>
      </c>
      <c r="T104" s="37" t="s">
        <v>107</v>
      </c>
      <c r="U104" s="39">
        <v>182540</v>
      </c>
    </row>
    <row r="105" spans="1:21" x14ac:dyDescent="0.3">
      <c r="A105" s="40">
        <v>26000</v>
      </c>
      <c r="B105" s="41" t="s">
        <v>93</v>
      </c>
      <c r="C105" s="41">
        <v>26421</v>
      </c>
      <c r="D105" s="41" t="s">
        <v>94</v>
      </c>
      <c r="E105" s="41">
        <v>158345</v>
      </c>
      <c r="F105" s="41" t="s">
        <v>1078</v>
      </c>
      <c r="G105" s="41" t="s">
        <v>96</v>
      </c>
      <c r="H105" s="41" t="s">
        <v>13</v>
      </c>
      <c r="I105" s="41" t="s">
        <v>1136</v>
      </c>
      <c r="J105" s="41" t="s">
        <v>98</v>
      </c>
      <c r="K105" s="41" t="s">
        <v>1137</v>
      </c>
      <c r="L105" s="41" t="s">
        <v>100</v>
      </c>
      <c r="M105" s="41" t="s">
        <v>101</v>
      </c>
      <c r="N105" s="41" t="s">
        <v>102</v>
      </c>
      <c r="O105" s="41" t="s">
        <v>1138</v>
      </c>
      <c r="P105" s="42">
        <v>43363</v>
      </c>
      <c r="Q105" s="41" t="s">
        <v>104</v>
      </c>
      <c r="R105" s="41" t="s">
        <v>105</v>
      </c>
      <c r="S105" s="41" t="s">
        <v>1139</v>
      </c>
      <c r="T105" s="41" t="s">
        <v>107</v>
      </c>
      <c r="U105" s="43">
        <v>63497.99</v>
      </c>
    </row>
    <row r="106" spans="1:21" x14ac:dyDescent="0.3">
      <c r="A106" s="12">
        <v>26000</v>
      </c>
      <c r="B106" s="37" t="s">
        <v>93</v>
      </c>
      <c r="C106" s="37">
        <v>26421</v>
      </c>
      <c r="D106" s="37" t="s">
        <v>94</v>
      </c>
      <c r="E106" s="37">
        <v>158345</v>
      </c>
      <c r="F106" s="37" t="s">
        <v>1078</v>
      </c>
      <c r="G106" s="37" t="s">
        <v>96</v>
      </c>
      <c r="H106" s="37" t="s">
        <v>13</v>
      </c>
      <c r="I106" s="37" t="s">
        <v>1140</v>
      </c>
      <c r="J106" s="37" t="s">
        <v>98</v>
      </c>
      <c r="K106" s="37" t="s">
        <v>1141</v>
      </c>
      <c r="L106" s="37" t="s">
        <v>100</v>
      </c>
      <c r="M106" s="37" t="s">
        <v>101</v>
      </c>
      <c r="N106" s="37" t="s">
        <v>102</v>
      </c>
      <c r="O106" s="37" t="s">
        <v>1142</v>
      </c>
      <c r="P106" s="38">
        <v>43479</v>
      </c>
      <c r="Q106" s="37" t="s">
        <v>104</v>
      </c>
      <c r="R106" s="37" t="s">
        <v>105</v>
      </c>
      <c r="S106" s="37" t="s">
        <v>1143</v>
      </c>
      <c r="T106" s="37" t="s">
        <v>107</v>
      </c>
      <c r="U106" s="39">
        <v>76214.06</v>
      </c>
    </row>
    <row r="107" spans="1:21" x14ac:dyDescent="0.3">
      <c r="A107" s="40">
        <v>26000</v>
      </c>
      <c r="B107" s="41" t="s">
        <v>93</v>
      </c>
      <c r="C107" s="41">
        <v>26421</v>
      </c>
      <c r="D107" s="41" t="s">
        <v>94</v>
      </c>
      <c r="E107" s="41">
        <v>158345</v>
      </c>
      <c r="F107" s="41" t="s">
        <v>1078</v>
      </c>
      <c r="G107" s="41" t="s">
        <v>96</v>
      </c>
      <c r="H107" s="41" t="s">
        <v>13</v>
      </c>
      <c r="I107" s="41" t="s">
        <v>1144</v>
      </c>
      <c r="J107" s="41" t="s">
        <v>98</v>
      </c>
      <c r="K107" s="41" t="s">
        <v>1145</v>
      </c>
      <c r="L107" s="41" t="s">
        <v>100</v>
      </c>
      <c r="M107" s="41" t="s">
        <v>101</v>
      </c>
      <c r="N107" s="41" t="s">
        <v>102</v>
      </c>
      <c r="O107" s="41" t="s">
        <v>1146</v>
      </c>
      <c r="P107" s="42">
        <v>43438</v>
      </c>
      <c r="Q107" s="41" t="s">
        <v>104</v>
      </c>
      <c r="R107" s="41" t="s">
        <v>105</v>
      </c>
      <c r="S107" s="41" t="s">
        <v>1147</v>
      </c>
      <c r="T107" s="41" t="s">
        <v>107</v>
      </c>
      <c r="U107" s="43">
        <v>23040.76</v>
      </c>
    </row>
    <row r="108" spans="1:21" x14ac:dyDescent="0.3">
      <c r="A108" s="12">
        <v>26000</v>
      </c>
      <c r="B108" s="37" t="s">
        <v>93</v>
      </c>
      <c r="C108" s="37">
        <v>26421</v>
      </c>
      <c r="D108" s="37" t="s">
        <v>94</v>
      </c>
      <c r="E108" s="37">
        <v>158345</v>
      </c>
      <c r="F108" s="37" t="s">
        <v>1078</v>
      </c>
      <c r="G108" s="37" t="s">
        <v>96</v>
      </c>
      <c r="H108" s="37" t="s">
        <v>13</v>
      </c>
      <c r="I108" s="37" t="s">
        <v>1148</v>
      </c>
      <c r="J108" s="37" t="s">
        <v>98</v>
      </c>
      <c r="K108" s="37" t="s">
        <v>1149</v>
      </c>
      <c r="L108" s="37" t="s">
        <v>100</v>
      </c>
      <c r="M108" s="37" t="s">
        <v>101</v>
      </c>
      <c r="N108" s="37" t="s">
        <v>102</v>
      </c>
      <c r="O108" s="37" t="s">
        <v>1150</v>
      </c>
      <c r="P108" s="38">
        <v>43431</v>
      </c>
      <c r="Q108" s="37" t="s">
        <v>104</v>
      </c>
      <c r="R108" s="37" t="s">
        <v>105</v>
      </c>
      <c r="S108" s="37" t="s">
        <v>1151</v>
      </c>
      <c r="T108" s="37" t="s">
        <v>107</v>
      </c>
      <c r="U108" s="39">
        <v>2863529</v>
      </c>
    </row>
    <row r="109" spans="1:21" x14ac:dyDescent="0.3">
      <c r="A109" s="40">
        <v>26000</v>
      </c>
      <c r="B109" s="41" t="s">
        <v>93</v>
      </c>
      <c r="C109" s="41">
        <v>26421</v>
      </c>
      <c r="D109" s="41" t="s">
        <v>94</v>
      </c>
      <c r="E109" s="41">
        <v>158345</v>
      </c>
      <c r="F109" s="41" t="s">
        <v>1078</v>
      </c>
      <c r="G109" s="41" t="s">
        <v>96</v>
      </c>
      <c r="H109" s="41" t="s">
        <v>13</v>
      </c>
      <c r="I109" s="41" t="s">
        <v>1152</v>
      </c>
      <c r="J109" s="41" t="s">
        <v>98</v>
      </c>
      <c r="K109" s="41" t="s">
        <v>1153</v>
      </c>
      <c r="L109" s="41" t="s">
        <v>100</v>
      </c>
      <c r="M109" s="41" t="s">
        <v>101</v>
      </c>
      <c r="N109" s="41" t="s">
        <v>102</v>
      </c>
      <c r="O109" s="41" t="s">
        <v>1154</v>
      </c>
      <c r="P109" s="42">
        <v>43434</v>
      </c>
      <c r="Q109" s="41" t="s">
        <v>104</v>
      </c>
      <c r="R109" s="41" t="s">
        <v>105</v>
      </c>
      <c r="S109" s="41" t="s">
        <v>467</v>
      </c>
      <c r="T109" s="41" t="s">
        <v>107</v>
      </c>
      <c r="U109" s="43">
        <v>343296.85979999998</v>
      </c>
    </row>
    <row r="110" spans="1:21" x14ac:dyDescent="0.3">
      <c r="A110" s="12">
        <v>26000</v>
      </c>
      <c r="B110" s="37" t="s">
        <v>93</v>
      </c>
      <c r="C110" s="37">
        <v>26421</v>
      </c>
      <c r="D110" s="37" t="s">
        <v>94</v>
      </c>
      <c r="E110" s="37">
        <v>158345</v>
      </c>
      <c r="F110" s="37" t="s">
        <v>1078</v>
      </c>
      <c r="G110" s="37" t="s">
        <v>96</v>
      </c>
      <c r="H110" s="37" t="s">
        <v>13</v>
      </c>
      <c r="I110" s="37" t="s">
        <v>1155</v>
      </c>
      <c r="J110" s="37" t="s">
        <v>98</v>
      </c>
      <c r="K110" s="37" t="s">
        <v>1156</v>
      </c>
      <c r="L110" s="37" t="s">
        <v>100</v>
      </c>
      <c r="M110" s="37" t="s">
        <v>101</v>
      </c>
      <c r="N110" s="37" t="s">
        <v>102</v>
      </c>
      <c r="O110" s="37" t="s">
        <v>1116</v>
      </c>
      <c r="P110" s="38">
        <v>43451</v>
      </c>
      <c r="Q110" s="37" t="s">
        <v>104</v>
      </c>
      <c r="R110" s="37" t="s">
        <v>105</v>
      </c>
      <c r="S110" s="37" t="s">
        <v>1157</v>
      </c>
      <c r="T110" s="37" t="s">
        <v>107</v>
      </c>
      <c r="U110" s="39">
        <v>218025.16</v>
      </c>
    </row>
    <row r="111" spans="1:21" x14ac:dyDescent="0.3">
      <c r="A111" s="40">
        <v>26000</v>
      </c>
      <c r="B111" s="41" t="s">
        <v>93</v>
      </c>
      <c r="C111" s="41">
        <v>26421</v>
      </c>
      <c r="D111" s="41" t="s">
        <v>94</v>
      </c>
      <c r="E111" s="41">
        <v>158345</v>
      </c>
      <c r="F111" s="41" t="s">
        <v>1078</v>
      </c>
      <c r="G111" s="41" t="s">
        <v>96</v>
      </c>
      <c r="H111" s="41" t="s">
        <v>13</v>
      </c>
      <c r="I111" s="41" t="s">
        <v>1158</v>
      </c>
      <c r="J111" s="41" t="s">
        <v>98</v>
      </c>
      <c r="K111" s="41" t="s">
        <v>1159</v>
      </c>
      <c r="L111" s="41" t="s">
        <v>100</v>
      </c>
      <c r="M111" s="41" t="s">
        <v>101</v>
      </c>
      <c r="N111" s="41" t="s">
        <v>102</v>
      </c>
      <c r="O111" s="41" t="s">
        <v>1160</v>
      </c>
      <c r="P111" s="42">
        <v>43549</v>
      </c>
      <c r="Q111" s="41" t="s">
        <v>104</v>
      </c>
      <c r="R111" s="41" t="s">
        <v>105</v>
      </c>
      <c r="S111" s="41" t="s">
        <v>132</v>
      </c>
      <c r="T111" s="41" t="s">
        <v>107</v>
      </c>
      <c r="U111" s="43">
        <v>500016</v>
      </c>
    </row>
    <row r="112" spans="1:21" x14ac:dyDescent="0.3">
      <c r="A112" s="12">
        <v>26000</v>
      </c>
      <c r="B112" s="37" t="s">
        <v>93</v>
      </c>
      <c r="C112" s="37">
        <v>26421</v>
      </c>
      <c r="D112" s="37" t="s">
        <v>94</v>
      </c>
      <c r="E112" s="37">
        <v>158345</v>
      </c>
      <c r="F112" s="37" t="s">
        <v>1078</v>
      </c>
      <c r="G112" s="37" t="s">
        <v>96</v>
      </c>
      <c r="H112" s="37" t="s">
        <v>13</v>
      </c>
      <c r="I112" s="37" t="s">
        <v>1161</v>
      </c>
      <c r="J112" s="37" t="s">
        <v>98</v>
      </c>
      <c r="K112" s="37" t="s">
        <v>1162</v>
      </c>
      <c r="L112" s="37" t="s">
        <v>100</v>
      </c>
      <c r="M112" s="37" t="s">
        <v>101</v>
      </c>
      <c r="N112" s="37" t="s">
        <v>102</v>
      </c>
      <c r="O112" s="37" t="s">
        <v>1163</v>
      </c>
      <c r="P112" s="38">
        <v>43563</v>
      </c>
      <c r="Q112" s="37" t="s">
        <v>104</v>
      </c>
      <c r="R112" s="37" t="s">
        <v>105</v>
      </c>
      <c r="S112" s="37" t="s">
        <v>1164</v>
      </c>
      <c r="T112" s="37" t="s">
        <v>107</v>
      </c>
      <c r="U112" s="39">
        <v>93228.36</v>
      </c>
    </row>
    <row r="113" spans="1:21" x14ac:dyDescent="0.3">
      <c r="A113" s="40">
        <v>26000</v>
      </c>
      <c r="B113" s="41" t="s">
        <v>93</v>
      </c>
      <c r="C113" s="41">
        <v>26421</v>
      </c>
      <c r="D113" s="41" t="s">
        <v>94</v>
      </c>
      <c r="E113" s="41">
        <v>158345</v>
      </c>
      <c r="F113" s="41" t="s">
        <v>1078</v>
      </c>
      <c r="G113" s="41" t="s">
        <v>96</v>
      </c>
      <c r="H113" s="41" t="s">
        <v>13</v>
      </c>
      <c r="I113" s="41" t="s">
        <v>1165</v>
      </c>
      <c r="J113" s="41" t="s">
        <v>98</v>
      </c>
      <c r="K113" s="41" t="s">
        <v>1166</v>
      </c>
      <c r="L113" s="41" t="s">
        <v>100</v>
      </c>
      <c r="M113" s="41" t="s">
        <v>101</v>
      </c>
      <c r="N113" s="41" t="s">
        <v>102</v>
      </c>
      <c r="O113" s="41" t="s">
        <v>1167</v>
      </c>
      <c r="P113" s="42">
        <v>43587</v>
      </c>
      <c r="Q113" s="41" t="s">
        <v>104</v>
      </c>
      <c r="R113" s="41" t="s">
        <v>105</v>
      </c>
      <c r="S113" s="41" t="s">
        <v>1168</v>
      </c>
      <c r="T113" s="41" t="s">
        <v>107</v>
      </c>
      <c r="U113" s="43">
        <v>144767.39000000001</v>
      </c>
    </row>
    <row r="114" spans="1:21" x14ac:dyDescent="0.3">
      <c r="A114" s="12">
        <v>26000</v>
      </c>
      <c r="B114" s="37" t="s">
        <v>93</v>
      </c>
      <c r="C114" s="37">
        <v>26421</v>
      </c>
      <c r="D114" s="37" t="s">
        <v>94</v>
      </c>
      <c r="E114" s="37">
        <v>158345</v>
      </c>
      <c r="F114" s="37" t="s">
        <v>1078</v>
      </c>
      <c r="G114" s="37" t="s">
        <v>96</v>
      </c>
      <c r="H114" s="37" t="s">
        <v>13</v>
      </c>
      <c r="I114" s="37" t="s">
        <v>1169</v>
      </c>
      <c r="J114" s="37" t="s">
        <v>98</v>
      </c>
      <c r="K114" s="37" t="s">
        <v>1170</v>
      </c>
      <c r="L114" s="37" t="s">
        <v>100</v>
      </c>
      <c r="M114" s="37" t="s">
        <v>101</v>
      </c>
      <c r="N114" s="37" t="s">
        <v>102</v>
      </c>
      <c r="O114" s="37" t="s">
        <v>1171</v>
      </c>
      <c r="P114" s="38">
        <v>43594</v>
      </c>
      <c r="Q114" s="37" t="s">
        <v>104</v>
      </c>
      <c r="R114" s="37" t="s">
        <v>105</v>
      </c>
      <c r="S114" s="37" t="s">
        <v>1172</v>
      </c>
      <c r="T114" s="37" t="s">
        <v>107</v>
      </c>
      <c r="U114" s="39">
        <v>1043862.68</v>
      </c>
    </row>
    <row r="115" spans="1:21" x14ac:dyDescent="0.3">
      <c r="A115" s="40">
        <v>26000</v>
      </c>
      <c r="B115" s="41" t="s">
        <v>93</v>
      </c>
      <c r="C115" s="41">
        <v>26421</v>
      </c>
      <c r="D115" s="41" t="s">
        <v>94</v>
      </c>
      <c r="E115" s="41">
        <v>158345</v>
      </c>
      <c r="F115" s="41" t="s">
        <v>1078</v>
      </c>
      <c r="G115" s="41" t="s">
        <v>96</v>
      </c>
      <c r="H115" s="41" t="s">
        <v>13</v>
      </c>
      <c r="I115" s="41" t="s">
        <v>1173</v>
      </c>
      <c r="J115" s="41" t="s">
        <v>98</v>
      </c>
      <c r="K115" s="41" t="s">
        <v>1174</v>
      </c>
      <c r="L115" s="41" t="s">
        <v>100</v>
      </c>
      <c r="M115" s="41" t="s">
        <v>101</v>
      </c>
      <c r="N115" s="41" t="s">
        <v>102</v>
      </c>
      <c r="O115" s="41" t="s">
        <v>1175</v>
      </c>
      <c r="P115" s="42">
        <v>43598</v>
      </c>
      <c r="Q115" s="41" t="s">
        <v>104</v>
      </c>
      <c r="R115" s="41" t="s">
        <v>105</v>
      </c>
      <c r="S115" s="41" t="s">
        <v>1176</v>
      </c>
      <c r="T115" s="41" t="s">
        <v>107</v>
      </c>
      <c r="U115" s="43">
        <v>1356732.16</v>
      </c>
    </row>
    <row r="116" spans="1:21" x14ac:dyDescent="0.3">
      <c r="A116" s="12">
        <v>26000</v>
      </c>
      <c r="B116" s="37" t="s">
        <v>93</v>
      </c>
      <c r="C116" s="37">
        <v>26421</v>
      </c>
      <c r="D116" s="37" t="s">
        <v>94</v>
      </c>
      <c r="E116" s="37">
        <v>158345</v>
      </c>
      <c r="F116" s="37" t="s">
        <v>1078</v>
      </c>
      <c r="G116" s="37" t="s">
        <v>96</v>
      </c>
      <c r="H116" s="37" t="s">
        <v>13</v>
      </c>
      <c r="I116" s="37" t="s">
        <v>1177</v>
      </c>
      <c r="J116" s="37" t="s">
        <v>98</v>
      </c>
      <c r="K116" s="37" t="s">
        <v>1178</v>
      </c>
      <c r="L116" s="37" t="s">
        <v>100</v>
      </c>
      <c r="M116" s="37" t="s">
        <v>101</v>
      </c>
      <c r="N116" s="37" t="s">
        <v>102</v>
      </c>
      <c r="O116" s="37" t="s">
        <v>1179</v>
      </c>
      <c r="P116" s="38">
        <v>43622</v>
      </c>
      <c r="Q116" s="37" t="s">
        <v>104</v>
      </c>
      <c r="R116" s="37" t="s">
        <v>105</v>
      </c>
      <c r="S116" s="37" t="s">
        <v>1180</v>
      </c>
      <c r="T116" s="37" t="s">
        <v>107</v>
      </c>
      <c r="U116" s="39">
        <v>38469.64</v>
      </c>
    </row>
    <row r="117" spans="1:21" x14ac:dyDescent="0.3">
      <c r="A117" s="40">
        <v>26000</v>
      </c>
      <c r="B117" s="41" t="s">
        <v>93</v>
      </c>
      <c r="C117" s="41">
        <v>26421</v>
      </c>
      <c r="D117" s="41" t="s">
        <v>94</v>
      </c>
      <c r="E117" s="41">
        <v>158345</v>
      </c>
      <c r="F117" s="41" t="s">
        <v>1078</v>
      </c>
      <c r="G117" s="41" t="s">
        <v>96</v>
      </c>
      <c r="H117" s="41" t="s">
        <v>13</v>
      </c>
      <c r="I117" s="41" t="s">
        <v>1181</v>
      </c>
      <c r="J117" s="41" t="s">
        <v>98</v>
      </c>
      <c r="K117" s="41" t="s">
        <v>1182</v>
      </c>
      <c r="L117" s="41" t="s">
        <v>100</v>
      </c>
      <c r="M117" s="41" t="s">
        <v>101</v>
      </c>
      <c r="N117" s="41" t="s">
        <v>102</v>
      </c>
      <c r="O117" s="41" t="s">
        <v>1183</v>
      </c>
      <c r="P117" s="42">
        <v>43640</v>
      </c>
      <c r="Q117" s="41" t="s">
        <v>104</v>
      </c>
      <c r="R117" s="41" t="s">
        <v>105</v>
      </c>
      <c r="S117" s="41" t="s">
        <v>1184</v>
      </c>
      <c r="T117" s="41" t="s">
        <v>107</v>
      </c>
      <c r="U117" s="43">
        <v>275417.21999999997</v>
      </c>
    </row>
    <row r="118" spans="1:21" x14ac:dyDescent="0.3">
      <c r="A118" s="12">
        <v>26000</v>
      </c>
      <c r="B118" s="37" t="s">
        <v>93</v>
      </c>
      <c r="C118" s="37">
        <v>26421</v>
      </c>
      <c r="D118" s="37" t="s">
        <v>94</v>
      </c>
      <c r="E118" s="37">
        <v>158345</v>
      </c>
      <c r="F118" s="37" t="s">
        <v>1078</v>
      </c>
      <c r="G118" s="37" t="s">
        <v>96</v>
      </c>
      <c r="H118" s="37" t="s">
        <v>13</v>
      </c>
      <c r="I118" s="37" t="s">
        <v>1161</v>
      </c>
      <c r="J118" s="37" t="s">
        <v>98</v>
      </c>
      <c r="K118" s="37" t="s">
        <v>1185</v>
      </c>
      <c r="L118" s="37" t="s">
        <v>100</v>
      </c>
      <c r="M118" s="37" t="s">
        <v>101</v>
      </c>
      <c r="N118" s="37" t="s">
        <v>102</v>
      </c>
      <c r="O118" s="37" t="s">
        <v>1186</v>
      </c>
      <c r="P118" s="38">
        <v>43662</v>
      </c>
      <c r="Q118" s="37" t="s">
        <v>104</v>
      </c>
      <c r="R118" s="37" t="s">
        <v>105</v>
      </c>
      <c r="S118" s="37" t="s">
        <v>979</v>
      </c>
      <c r="T118" s="37" t="s">
        <v>107</v>
      </c>
      <c r="U118" s="39">
        <v>385867.84</v>
      </c>
    </row>
    <row r="119" spans="1:21" x14ac:dyDescent="0.3">
      <c r="A119" s="40">
        <v>26000</v>
      </c>
      <c r="B119" s="41" t="s">
        <v>93</v>
      </c>
      <c r="C119" s="41">
        <v>26421</v>
      </c>
      <c r="D119" s="41" t="s">
        <v>94</v>
      </c>
      <c r="E119" s="41">
        <v>158345</v>
      </c>
      <c r="F119" s="41" t="s">
        <v>1078</v>
      </c>
      <c r="G119" s="41" t="s">
        <v>96</v>
      </c>
      <c r="H119" s="41" t="s">
        <v>13</v>
      </c>
      <c r="I119" s="41" t="s">
        <v>1187</v>
      </c>
      <c r="J119" s="41" t="s">
        <v>98</v>
      </c>
      <c r="K119" s="41" t="s">
        <v>1188</v>
      </c>
      <c r="L119" s="41" t="s">
        <v>100</v>
      </c>
      <c r="M119" s="41" t="s">
        <v>101</v>
      </c>
      <c r="N119" s="41" t="s">
        <v>102</v>
      </c>
      <c r="O119" s="41" t="s">
        <v>1189</v>
      </c>
      <c r="P119" s="42">
        <v>43684</v>
      </c>
      <c r="Q119" s="41" t="s">
        <v>104</v>
      </c>
      <c r="R119" s="41" t="s">
        <v>105</v>
      </c>
      <c r="S119" s="41" t="s">
        <v>1190</v>
      </c>
      <c r="T119" s="41" t="s">
        <v>107</v>
      </c>
      <c r="U119" s="43">
        <v>368312.4</v>
      </c>
    </row>
    <row r="120" spans="1:21" x14ac:dyDescent="0.3">
      <c r="A120" s="12">
        <v>26000</v>
      </c>
      <c r="B120" s="37" t="s">
        <v>93</v>
      </c>
      <c r="C120" s="37">
        <v>26421</v>
      </c>
      <c r="D120" s="37" t="s">
        <v>94</v>
      </c>
      <c r="E120" s="37">
        <v>158345</v>
      </c>
      <c r="F120" s="37" t="s">
        <v>1078</v>
      </c>
      <c r="G120" s="37" t="s">
        <v>96</v>
      </c>
      <c r="H120" s="37" t="s">
        <v>13</v>
      </c>
      <c r="I120" s="37" t="s">
        <v>1191</v>
      </c>
      <c r="J120" s="37" t="s">
        <v>98</v>
      </c>
      <c r="K120" s="37" t="s">
        <v>1192</v>
      </c>
      <c r="L120" s="37" t="s">
        <v>100</v>
      </c>
      <c r="M120" s="37" t="s">
        <v>101</v>
      </c>
      <c r="N120" s="37" t="s">
        <v>102</v>
      </c>
      <c r="O120" s="37" t="s">
        <v>1193</v>
      </c>
      <c r="P120" s="38">
        <v>43706</v>
      </c>
      <c r="Q120" s="37" t="s">
        <v>104</v>
      </c>
      <c r="R120" s="37" t="s">
        <v>105</v>
      </c>
      <c r="S120" s="37" t="s">
        <v>1194</v>
      </c>
      <c r="T120" s="37" t="s">
        <v>107</v>
      </c>
      <c r="U120" s="39">
        <v>27427.63</v>
      </c>
    </row>
    <row r="121" spans="1:21" x14ac:dyDescent="0.3">
      <c r="A121" s="12">
        <v>26000</v>
      </c>
      <c r="B121" s="37" t="s">
        <v>93</v>
      </c>
      <c r="C121" s="37">
        <v>26421</v>
      </c>
      <c r="D121" s="37" t="s">
        <v>94</v>
      </c>
      <c r="E121" s="37">
        <v>158376</v>
      </c>
      <c r="F121" s="37" t="s">
        <v>1398</v>
      </c>
      <c r="G121" s="37" t="s">
        <v>96</v>
      </c>
      <c r="H121" s="37" t="s">
        <v>33</v>
      </c>
      <c r="I121" s="37" t="s">
        <v>1399</v>
      </c>
      <c r="J121" s="37" t="s">
        <v>98</v>
      </c>
      <c r="K121" s="37" t="s">
        <v>1400</v>
      </c>
      <c r="L121" s="37" t="s">
        <v>100</v>
      </c>
      <c r="M121" s="37" t="s">
        <v>101</v>
      </c>
      <c r="N121" s="37" t="s">
        <v>157</v>
      </c>
      <c r="O121" s="37" t="s">
        <v>1401</v>
      </c>
      <c r="P121" s="38">
        <v>43656</v>
      </c>
      <c r="Q121" s="37" t="s">
        <v>104</v>
      </c>
      <c r="R121" s="37" t="s">
        <v>105</v>
      </c>
      <c r="S121" s="37" t="s">
        <v>979</v>
      </c>
      <c r="T121" s="37" t="s">
        <v>107</v>
      </c>
      <c r="U121" s="39">
        <v>314.12</v>
      </c>
    </row>
    <row r="122" spans="1:21" x14ac:dyDescent="0.3">
      <c r="A122" s="40">
        <v>26000</v>
      </c>
      <c r="B122" s="41" t="s">
        <v>93</v>
      </c>
      <c r="C122" s="41">
        <v>26421</v>
      </c>
      <c r="D122" s="41" t="s">
        <v>94</v>
      </c>
      <c r="E122" s="41">
        <v>158376</v>
      </c>
      <c r="F122" s="41" t="s">
        <v>1398</v>
      </c>
      <c r="G122" s="41" t="s">
        <v>96</v>
      </c>
      <c r="H122" s="41" t="s">
        <v>33</v>
      </c>
      <c r="I122" s="41" t="s">
        <v>1402</v>
      </c>
      <c r="J122" s="41" t="s">
        <v>98</v>
      </c>
      <c r="K122" s="41" t="s">
        <v>1403</v>
      </c>
      <c r="L122" s="41" t="s">
        <v>100</v>
      </c>
      <c r="M122" s="41" t="s">
        <v>101</v>
      </c>
      <c r="N122" s="41" t="s">
        <v>102</v>
      </c>
      <c r="O122" s="41" t="s">
        <v>1404</v>
      </c>
      <c r="P122" s="42">
        <v>42905</v>
      </c>
      <c r="Q122" s="41" t="s">
        <v>104</v>
      </c>
      <c r="R122" s="41" t="s">
        <v>105</v>
      </c>
      <c r="S122" s="41" t="s">
        <v>1405</v>
      </c>
      <c r="T122" s="41" t="s">
        <v>107</v>
      </c>
      <c r="U122" s="43">
        <v>846516.59</v>
      </c>
    </row>
    <row r="123" spans="1:21" x14ac:dyDescent="0.3">
      <c r="A123" s="12">
        <v>26000</v>
      </c>
      <c r="B123" s="37" t="s">
        <v>93</v>
      </c>
      <c r="C123" s="37">
        <v>26421</v>
      </c>
      <c r="D123" s="37" t="s">
        <v>94</v>
      </c>
      <c r="E123" s="37">
        <v>158376</v>
      </c>
      <c r="F123" s="37" t="s">
        <v>1398</v>
      </c>
      <c r="G123" s="37" t="s">
        <v>96</v>
      </c>
      <c r="H123" s="37" t="s">
        <v>33</v>
      </c>
      <c r="I123" s="37" t="s">
        <v>1406</v>
      </c>
      <c r="J123" s="37" t="s">
        <v>98</v>
      </c>
      <c r="K123" s="37" t="s">
        <v>1407</v>
      </c>
      <c r="L123" s="37" t="s">
        <v>100</v>
      </c>
      <c r="M123" s="37" t="s">
        <v>101</v>
      </c>
      <c r="N123" s="37" t="s">
        <v>102</v>
      </c>
      <c r="O123" s="37" t="s">
        <v>1408</v>
      </c>
      <c r="P123" s="38">
        <v>43082</v>
      </c>
      <c r="Q123" s="37" t="s">
        <v>104</v>
      </c>
      <c r="R123" s="37" t="s">
        <v>105</v>
      </c>
      <c r="S123" s="37" t="s">
        <v>1409</v>
      </c>
      <c r="T123" s="37" t="s">
        <v>107</v>
      </c>
      <c r="U123" s="39">
        <v>150407.6268</v>
      </c>
    </row>
    <row r="124" spans="1:21" x14ac:dyDescent="0.3">
      <c r="A124" s="40">
        <v>26000</v>
      </c>
      <c r="B124" s="41" t="s">
        <v>93</v>
      </c>
      <c r="C124" s="41">
        <v>26421</v>
      </c>
      <c r="D124" s="41" t="s">
        <v>94</v>
      </c>
      <c r="E124" s="41">
        <v>158376</v>
      </c>
      <c r="F124" s="41" t="s">
        <v>1398</v>
      </c>
      <c r="G124" s="41" t="s">
        <v>96</v>
      </c>
      <c r="H124" s="41" t="s">
        <v>33</v>
      </c>
      <c r="I124" s="41" t="s">
        <v>1410</v>
      </c>
      <c r="J124" s="41" t="s">
        <v>98</v>
      </c>
      <c r="K124" s="41" t="s">
        <v>1411</v>
      </c>
      <c r="L124" s="41" t="s">
        <v>100</v>
      </c>
      <c r="M124" s="41" t="s">
        <v>101</v>
      </c>
      <c r="N124" s="41" t="s">
        <v>102</v>
      </c>
      <c r="O124" s="41" t="s">
        <v>1412</v>
      </c>
      <c r="P124" s="42">
        <v>43178</v>
      </c>
      <c r="Q124" s="41" t="s">
        <v>1413</v>
      </c>
      <c r="R124" s="41" t="s">
        <v>105</v>
      </c>
      <c r="S124" s="41" t="s">
        <v>1414</v>
      </c>
      <c r="T124" s="41" t="s">
        <v>107</v>
      </c>
      <c r="U124" s="43">
        <v>786055.13</v>
      </c>
    </row>
    <row r="125" spans="1:21" x14ac:dyDescent="0.3">
      <c r="A125" s="12">
        <v>26000</v>
      </c>
      <c r="B125" s="37" t="s">
        <v>93</v>
      </c>
      <c r="C125" s="37">
        <v>26421</v>
      </c>
      <c r="D125" s="37" t="s">
        <v>94</v>
      </c>
      <c r="E125" s="37">
        <v>158376</v>
      </c>
      <c r="F125" s="37" t="s">
        <v>1398</v>
      </c>
      <c r="G125" s="37" t="s">
        <v>96</v>
      </c>
      <c r="H125" s="37" t="s">
        <v>33</v>
      </c>
      <c r="I125" s="37" t="s">
        <v>1415</v>
      </c>
      <c r="J125" s="37" t="s">
        <v>98</v>
      </c>
      <c r="K125" s="37" t="s">
        <v>1416</v>
      </c>
      <c r="L125" s="37" t="s">
        <v>100</v>
      </c>
      <c r="M125" s="37" t="s">
        <v>101</v>
      </c>
      <c r="N125" s="37" t="s">
        <v>102</v>
      </c>
      <c r="O125" s="37" t="s">
        <v>1417</v>
      </c>
      <c r="P125" s="38">
        <v>43209</v>
      </c>
      <c r="Q125" s="37" t="s">
        <v>104</v>
      </c>
      <c r="R125" s="37" t="s">
        <v>105</v>
      </c>
      <c r="S125" s="37" t="s">
        <v>1418</v>
      </c>
      <c r="T125" s="37" t="s">
        <v>107</v>
      </c>
      <c r="U125" s="39">
        <v>722097.41</v>
      </c>
    </row>
    <row r="126" spans="1:21" x14ac:dyDescent="0.3">
      <c r="A126" s="40">
        <v>26000</v>
      </c>
      <c r="B126" s="41" t="s">
        <v>93</v>
      </c>
      <c r="C126" s="41">
        <v>26421</v>
      </c>
      <c r="D126" s="41" t="s">
        <v>94</v>
      </c>
      <c r="E126" s="41">
        <v>158376</v>
      </c>
      <c r="F126" s="41" t="s">
        <v>1398</v>
      </c>
      <c r="G126" s="41" t="s">
        <v>96</v>
      </c>
      <c r="H126" s="41" t="s">
        <v>33</v>
      </c>
      <c r="I126" s="41" t="s">
        <v>1419</v>
      </c>
      <c r="J126" s="41" t="s">
        <v>98</v>
      </c>
      <c r="K126" s="41" t="s">
        <v>1420</v>
      </c>
      <c r="L126" s="41" t="s">
        <v>100</v>
      </c>
      <c r="M126" s="41" t="s">
        <v>101</v>
      </c>
      <c r="N126" s="41" t="s">
        <v>102</v>
      </c>
      <c r="O126" s="41" t="s">
        <v>1421</v>
      </c>
      <c r="P126" s="42">
        <v>43307</v>
      </c>
      <c r="Q126" s="41" t="s">
        <v>115</v>
      </c>
      <c r="R126" s="41" t="s">
        <v>105</v>
      </c>
      <c r="S126" s="41" t="s">
        <v>1422</v>
      </c>
      <c r="T126" s="41" t="s">
        <v>107</v>
      </c>
      <c r="U126" s="43">
        <v>2005320.2485</v>
      </c>
    </row>
    <row r="127" spans="1:21" x14ac:dyDescent="0.3">
      <c r="A127" s="12">
        <v>26000</v>
      </c>
      <c r="B127" s="37" t="s">
        <v>93</v>
      </c>
      <c r="C127" s="37">
        <v>26421</v>
      </c>
      <c r="D127" s="37" t="s">
        <v>94</v>
      </c>
      <c r="E127" s="37">
        <v>158376</v>
      </c>
      <c r="F127" s="37" t="s">
        <v>1398</v>
      </c>
      <c r="G127" s="37" t="s">
        <v>96</v>
      </c>
      <c r="H127" s="37" t="s">
        <v>33</v>
      </c>
      <c r="I127" s="37" t="s">
        <v>1423</v>
      </c>
      <c r="J127" s="37" t="s">
        <v>98</v>
      </c>
      <c r="K127" s="37" t="s">
        <v>1424</v>
      </c>
      <c r="L127" s="37" t="s">
        <v>100</v>
      </c>
      <c r="M127" s="37" t="s">
        <v>101</v>
      </c>
      <c r="N127" s="37" t="s">
        <v>102</v>
      </c>
      <c r="O127" s="37" t="s">
        <v>1425</v>
      </c>
      <c r="P127" s="38">
        <v>43382</v>
      </c>
      <c r="Q127" s="37" t="s">
        <v>115</v>
      </c>
      <c r="R127" s="37" t="s">
        <v>105</v>
      </c>
      <c r="S127" s="37" t="s">
        <v>1426</v>
      </c>
      <c r="T127" s="37" t="s">
        <v>107</v>
      </c>
      <c r="U127" s="39">
        <v>1158844</v>
      </c>
    </row>
    <row r="128" spans="1:21" x14ac:dyDescent="0.3">
      <c r="A128" s="40">
        <v>26000</v>
      </c>
      <c r="B128" s="41" t="s">
        <v>93</v>
      </c>
      <c r="C128" s="41">
        <v>26421</v>
      </c>
      <c r="D128" s="41" t="s">
        <v>94</v>
      </c>
      <c r="E128" s="41">
        <v>158376</v>
      </c>
      <c r="F128" s="41" t="s">
        <v>1398</v>
      </c>
      <c r="G128" s="41" t="s">
        <v>96</v>
      </c>
      <c r="H128" s="41" t="s">
        <v>33</v>
      </c>
      <c r="I128" s="41" t="s">
        <v>1427</v>
      </c>
      <c r="J128" s="41" t="s">
        <v>98</v>
      </c>
      <c r="K128" s="41" t="s">
        <v>1428</v>
      </c>
      <c r="L128" s="41" t="s">
        <v>100</v>
      </c>
      <c r="M128" s="41" t="s">
        <v>101</v>
      </c>
      <c r="N128" s="41" t="s">
        <v>102</v>
      </c>
      <c r="O128" s="41" t="s">
        <v>1429</v>
      </c>
      <c r="P128" s="42">
        <v>43399</v>
      </c>
      <c r="Q128" s="41" t="s">
        <v>115</v>
      </c>
      <c r="R128" s="41" t="s">
        <v>105</v>
      </c>
      <c r="S128" s="41" t="s">
        <v>1430</v>
      </c>
      <c r="T128" s="41" t="s">
        <v>107</v>
      </c>
      <c r="U128" s="43">
        <v>1993391.6310000001</v>
      </c>
    </row>
    <row r="129" spans="1:21" x14ac:dyDescent="0.3">
      <c r="A129" s="12">
        <v>26000</v>
      </c>
      <c r="B129" s="37" t="s">
        <v>93</v>
      </c>
      <c r="C129" s="37">
        <v>26421</v>
      </c>
      <c r="D129" s="37" t="s">
        <v>94</v>
      </c>
      <c r="E129" s="37">
        <v>158376</v>
      </c>
      <c r="F129" s="37" t="s">
        <v>1398</v>
      </c>
      <c r="G129" s="37" t="s">
        <v>96</v>
      </c>
      <c r="H129" s="37" t="s">
        <v>33</v>
      </c>
      <c r="I129" s="37" t="s">
        <v>1431</v>
      </c>
      <c r="J129" s="37" t="s">
        <v>98</v>
      </c>
      <c r="K129" s="37" t="s">
        <v>1432</v>
      </c>
      <c r="L129" s="37" t="s">
        <v>100</v>
      </c>
      <c r="M129" s="37" t="s">
        <v>101</v>
      </c>
      <c r="N129" s="37" t="s">
        <v>102</v>
      </c>
      <c r="O129" s="37" t="s">
        <v>1433</v>
      </c>
      <c r="P129" s="38">
        <v>43732</v>
      </c>
      <c r="Q129" s="37" t="s">
        <v>115</v>
      </c>
      <c r="R129" s="37" t="s">
        <v>105</v>
      </c>
      <c r="S129" s="37" t="s">
        <v>1434</v>
      </c>
      <c r="T129" s="37" t="s">
        <v>107</v>
      </c>
      <c r="U129" s="39">
        <v>673358.73430000001</v>
      </c>
    </row>
    <row r="130" spans="1:21" x14ac:dyDescent="0.3">
      <c r="A130" s="40">
        <v>26000</v>
      </c>
      <c r="B130" s="41" t="s">
        <v>93</v>
      </c>
      <c r="C130" s="41">
        <v>26421</v>
      </c>
      <c r="D130" s="41" t="s">
        <v>94</v>
      </c>
      <c r="E130" s="41">
        <v>158532</v>
      </c>
      <c r="F130" s="41" t="s">
        <v>1596</v>
      </c>
      <c r="G130" s="41" t="s">
        <v>96</v>
      </c>
      <c r="H130" s="41" t="s">
        <v>13</v>
      </c>
      <c r="I130" s="41" t="s">
        <v>1597</v>
      </c>
      <c r="J130" s="41" t="s">
        <v>98</v>
      </c>
      <c r="K130" s="41" t="s">
        <v>1598</v>
      </c>
      <c r="L130" s="41" t="s">
        <v>100</v>
      </c>
      <c r="M130" s="41" t="s">
        <v>101</v>
      </c>
      <c r="N130" s="41" t="s">
        <v>157</v>
      </c>
      <c r="O130" s="41" t="s">
        <v>1599</v>
      </c>
      <c r="P130" s="42">
        <v>43306</v>
      </c>
      <c r="Q130" s="41" t="s">
        <v>104</v>
      </c>
      <c r="R130" s="41" t="s">
        <v>105</v>
      </c>
      <c r="S130" s="41" t="s">
        <v>432</v>
      </c>
      <c r="T130" s="41" t="s">
        <v>107</v>
      </c>
      <c r="U130" s="43">
        <v>373.67</v>
      </c>
    </row>
    <row r="131" spans="1:21" x14ac:dyDescent="0.3">
      <c r="A131" s="12">
        <v>26000</v>
      </c>
      <c r="B131" s="37" t="s">
        <v>93</v>
      </c>
      <c r="C131" s="37">
        <v>26421</v>
      </c>
      <c r="D131" s="37" t="s">
        <v>94</v>
      </c>
      <c r="E131" s="37">
        <v>158532</v>
      </c>
      <c r="F131" s="37" t="s">
        <v>1596</v>
      </c>
      <c r="G131" s="37" t="s">
        <v>96</v>
      </c>
      <c r="H131" s="37" t="s">
        <v>13</v>
      </c>
      <c r="I131" s="37" t="s">
        <v>1600</v>
      </c>
      <c r="J131" s="37" t="s">
        <v>98</v>
      </c>
      <c r="K131" s="37" t="s">
        <v>1601</v>
      </c>
      <c r="L131" s="37" t="s">
        <v>100</v>
      </c>
      <c r="M131" s="37" t="s">
        <v>101</v>
      </c>
      <c r="N131" s="37" t="s">
        <v>102</v>
      </c>
      <c r="O131" s="37" t="s">
        <v>1602</v>
      </c>
      <c r="P131" s="38">
        <v>43223</v>
      </c>
      <c r="Q131" s="37" t="s">
        <v>115</v>
      </c>
      <c r="R131" s="37" t="s">
        <v>105</v>
      </c>
      <c r="S131" s="37" t="s">
        <v>1603</v>
      </c>
      <c r="T131" s="37" t="s">
        <v>107</v>
      </c>
      <c r="U131" s="39">
        <v>775545.63</v>
      </c>
    </row>
    <row r="132" spans="1:21" x14ac:dyDescent="0.3">
      <c r="A132" s="40">
        <v>26000</v>
      </c>
      <c r="B132" s="41" t="s">
        <v>93</v>
      </c>
      <c r="C132" s="41">
        <v>26421</v>
      </c>
      <c r="D132" s="41" t="s">
        <v>94</v>
      </c>
      <c r="E132" s="41">
        <v>158532</v>
      </c>
      <c r="F132" s="41" t="s">
        <v>1596</v>
      </c>
      <c r="G132" s="41" t="s">
        <v>96</v>
      </c>
      <c r="H132" s="41" t="s">
        <v>13</v>
      </c>
      <c r="I132" s="41" t="s">
        <v>1604</v>
      </c>
      <c r="J132" s="41" t="s">
        <v>98</v>
      </c>
      <c r="K132" s="41" t="s">
        <v>1605</v>
      </c>
      <c r="L132" s="41" t="s">
        <v>100</v>
      </c>
      <c r="M132" s="41" t="s">
        <v>101</v>
      </c>
      <c r="N132" s="41" t="s">
        <v>102</v>
      </c>
      <c r="O132" s="41" t="s">
        <v>1606</v>
      </c>
      <c r="P132" s="42">
        <v>43249</v>
      </c>
      <c r="Q132" s="41" t="s">
        <v>115</v>
      </c>
      <c r="R132" s="41" t="s">
        <v>105</v>
      </c>
      <c r="S132" s="41" t="s">
        <v>1603</v>
      </c>
      <c r="T132" s="41" t="s">
        <v>107</v>
      </c>
      <c r="U132" s="43">
        <v>158849.71</v>
      </c>
    </row>
    <row r="133" spans="1:21" x14ac:dyDescent="0.3">
      <c r="A133" s="12">
        <v>26000</v>
      </c>
      <c r="B133" s="37" t="s">
        <v>93</v>
      </c>
      <c r="C133" s="37">
        <v>26421</v>
      </c>
      <c r="D133" s="37" t="s">
        <v>94</v>
      </c>
      <c r="E133" s="37">
        <v>158532</v>
      </c>
      <c r="F133" s="37" t="s">
        <v>1596</v>
      </c>
      <c r="G133" s="37" t="s">
        <v>96</v>
      </c>
      <c r="H133" s="37" t="s">
        <v>13</v>
      </c>
      <c r="I133" s="37" t="s">
        <v>1607</v>
      </c>
      <c r="J133" s="37" t="s">
        <v>98</v>
      </c>
      <c r="K133" s="37" t="s">
        <v>1608</v>
      </c>
      <c r="L133" s="37" t="s">
        <v>100</v>
      </c>
      <c r="M133" s="37" t="s">
        <v>101</v>
      </c>
      <c r="N133" s="37" t="s">
        <v>102</v>
      </c>
      <c r="O133" s="37" t="s">
        <v>1609</v>
      </c>
      <c r="P133" s="38">
        <v>43263</v>
      </c>
      <c r="Q133" s="37" t="s">
        <v>115</v>
      </c>
      <c r="R133" s="37" t="s">
        <v>105</v>
      </c>
      <c r="S133" s="37" t="s">
        <v>1610</v>
      </c>
      <c r="T133" s="37" t="s">
        <v>107</v>
      </c>
      <c r="U133" s="39">
        <v>47170</v>
      </c>
    </row>
    <row r="134" spans="1:21" x14ac:dyDescent="0.3">
      <c r="A134" s="40">
        <v>26000</v>
      </c>
      <c r="B134" s="41" t="s">
        <v>93</v>
      </c>
      <c r="C134" s="41">
        <v>26421</v>
      </c>
      <c r="D134" s="41" t="s">
        <v>94</v>
      </c>
      <c r="E134" s="41">
        <v>158532</v>
      </c>
      <c r="F134" s="41" t="s">
        <v>1596</v>
      </c>
      <c r="G134" s="41" t="s">
        <v>96</v>
      </c>
      <c r="H134" s="41" t="s">
        <v>13</v>
      </c>
      <c r="I134" s="41" t="s">
        <v>1611</v>
      </c>
      <c r="J134" s="41" t="s">
        <v>98</v>
      </c>
      <c r="K134" s="41" t="s">
        <v>1612</v>
      </c>
      <c r="L134" s="41" t="s">
        <v>100</v>
      </c>
      <c r="M134" s="41" t="s">
        <v>101</v>
      </c>
      <c r="N134" s="41" t="s">
        <v>102</v>
      </c>
      <c r="O134" s="41" t="s">
        <v>1613</v>
      </c>
      <c r="P134" s="42">
        <v>43482</v>
      </c>
      <c r="Q134" s="41" t="s">
        <v>115</v>
      </c>
      <c r="R134" s="41" t="s">
        <v>105</v>
      </c>
      <c r="S134" s="41" t="s">
        <v>1430</v>
      </c>
      <c r="T134" s="41" t="s">
        <v>107</v>
      </c>
      <c r="U134" s="43">
        <v>4139773.1</v>
      </c>
    </row>
    <row r="135" spans="1:21" x14ac:dyDescent="0.3">
      <c r="A135" s="12">
        <v>26000</v>
      </c>
      <c r="B135" s="37" t="s">
        <v>93</v>
      </c>
      <c r="C135" s="37">
        <v>26421</v>
      </c>
      <c r="D135" s="37" t="s">
        <v>94</v>
      </c>
      <c r="E135" s="37">
        <v>158532</v>
      </c>
      <c r="F135" s="37" t="s">
        <v>1596</v>
      </c>
      <c r="G135" s="37" t="s">
        <v>96</v>
      </c>
      <c r="H135" s="37" t="s">
        <v>13</v>
      </c>
      <c r="I135" s="37" t="s">
        <v>1614</v>
      </c>
      <c r="J135" s="37" t="s">
        <v>98</v>
      </c>
      <c r="K135" s="37" t="s">
        <v>1615</v>
      </c>
      <c r="L135" s="37" t="s">
        <v>100</v>
      </c>
      <c r="M135" s="37" t="s">
        <v>101</v>
      </c>
      <c r="N135" s="37" t="s">
        <v>102</v>
      </c>
      <c r="O135" s="37" t="s">
        <v>1616</v>
      </c>
      <c r="P135" s="38">
        <v>43599</v>
      </c>
      <c r="Q135" s="37" t="s">
        <v>115</v>
      </c>
      <c r="R135" s="37" t="s">
        <v>105</v>
      </c>
      <c r="S135" s="37" t="s">
        <v>1617</v>
      </c>
      <c r="T135" s="37" t="s">
        <v>107</v>
      </c>
      <c r="U135" s="39">
        <v>2038733.71</v>
      </c>
    </row>
    <row r="136" spans="1:21" x14ac:dyDescent="0.3">
      <c r="A136" s="40">
        <v>26000</v>
      </c>
      <c r="B136" s="41" t="s">
        <v>93</v>
      </c>
      <c r="C136" s="41">
        <v>26421</v>
      </c>
      <c r="D136" s="41" t="s">
        <v>94</v>
      </c>
      <c r="E136" s="41">
        <v>158532</v>
      </c>
      <c r="F136" s="41" t="s">
        <v>1596</v>
      </c>
      <c r="G136" s="41" t="s">
        <v>96</v>
      </c>
      <c r="H136" s="41" t="s">
        <v>13</v>
      </c>
      <c r="I136" s="41" t="s">
        <v>1618</v>
      </c>
      <c r="J136" s="41" t="s">
        <v>98</v>
      </c>
      <c r="K136" s="41" t="s">
        <v>1619</v>
      </c>
      <c r="L136" s="41" t="s">
        <v>100</v>
      </c>
      <c r="M136" s="41" t="s">
        <v>101</v>
      </c>
      <c r="N136" s="41" t="s">
        <v>102</v>
      </c>
      <c r="O136" s="41" t="s">
        <v>1620</v>
      </c>
      <c r="P136" s="42">
        <v>43712</v>
      </c>
      <c r="Q136" s="41" t="s">
        <v>115</v>
      </c>
      <c r="R136" s="41" t="s">
        <v>105</v>
      </c>
      <c r="S136" s="41" t="s">
        <v>1621</v>
      </c>
      <c r="T136" s="41" t="s">
        <v>107</v>
      </c>
      <c r="U136" s="43">
        <v>535978.40610000002</v>
      </c>
    </row>
    <row r="137" spans="1:21" x14ac:dyDescent="0.3">
      <c r="A137" s="12">
        <v>26000</v>
      </c>
      <c r="B137" s="37" t="s">
        <v>93</v>
      </c>
      <c r="C137" s="37">
        <v>26421</v>
      </c>
      <c r="D137" s="37" t="s">
        <v>94</v>
      </c>
      <c r="E137" s="37">
        <v>158532</v>
      </c>
      <c r="F137" s="37" t="s">
        <v>1596</v>
      </c>
      <c r="G137" s="37" t="s">
        <v>96</v>
      </c>
      <c r="H137" s="37" t="s">
        <v>13</v>
      </c>
      <c r="I137" s="37" t="s">
        <v>1622</v>
      </c>
      <c r="J137" s="37" t="s">
        <v>98</v>
      </c>
      <c r="K137" s="37" t="s">
        <v>1623</v>
      </c>
      <c r="L137" s="37" t="s">
        <v>100</v>
      </c>
      <c r="M137" s="37" t="s">
        <v>101</v>
      </c>
      <c r="N137" s="37" t="s">
        <v>102</v>
      </c>
      <c r="O137" s="37" t="s">
        <v>1624</v>
      </c>
      <c r="P137" s="38">
        <v>43783</v>
      </c>
      <c r="Q137" s="37" t="s">
        <v>115</v>
      </c>
      <c r="R137" s="37" t="s">
        <v>105</v>
      </c>
      <c r="S137" s="37" t="s">
        <v>1625</v>
      </c>
      <c r="T137" s="37" t="s">
        <v>107</v>
      </c>
      <c r="U137" s="39">
        <v>984580.99</v>
      </c>
    </row>
    <row r="138" spans="1:21" x14ac:dyDescent="0.3">
      <c r="A138" s="12">
        <v>26000</v>
      </c>
      <c r="B138" s="37" t="s">
        <v>93</v>
      </c>
      <c r="C138" s="37">
        <v>26421</v>
      </c>
      <c r="D138" s="37" t="s">
        <v>94</v>
      </c>
      <c r="E138" s="37">
        <v>158533</v>
      </c>
      <c r="F138" s="37" t="s">
        <v>1739</v>
      </c>
      <c r="G138" s="37" t="s">
        <v>96</v>
      </c>
      <c r="H138" s="37" t="s">
        <v>41</v>
      </c>
      <c r="I138" s="37" t="s">
        <v>1740</v>
      </c>
      <c r="J138" s="37" t="s">
        <v>98</v>
      </c>
      <c r="K138" s="37" t="s">
        <v>1741</v>
      </c>
      <c r="L138" s="37" t="s">
        <v>100</v>
      </c>
      <c r="M138" s="37" t="s">
        <v>101</v>
      </c>
      <c r="N138" s="37" t="s">
        <v>157</v>
      </c>
      <c r="O138" s="37" t="s">
        <v>1742</v>
      </c>
      <c r="P138" s="38">
        <v>43153</v>
      </c>
      <c r="Q138" s="37" t="s">
        <v>115</v>
      </c>
      <c r="R138" s="37" t="s">
        <v>105</v>
      </c>
      <c r="S138" s="37" t="s">
        <v>1743</v>
      </c>
      <c r="T138" s="37" t="s">
        <v>107</v>
      </c>
      <c r="U138" s="39">
        <v>155.59</v>
      </c>
    </row>
    <row r="139" spans="1:21" x14ac:dyDescent="0.3">
      <c r="A139" s="40">
        <v>26000</v>
      </c>
      <c r="B139" s="41" t="s">
        <v>93</v>
      </c>
      <c r="C139" s="41">
        <v>26421</v>
      </c>
      <c r="D139" s="41" t="s">
        <v>94</v>
      </c>
      <c r="E139" s="41">
        <v>158533</v>
      </c>
      <c r="F139" s="41" t="s">
        <v>1739</v>
      </c>
      <c r="G139" s="41" t="s">
        <v>96</v>
      </c>
      <c r="H139" s="41" t="s">
        <v>41</v>
      </c>
      <c r="I139" s="41" t="s">
        <v>1744</v>
      </c>
      <c r="J139" s="41" t="s">
        <v>98</v>
      </c>
      <c r="K139" s="41" t="s">
        <v>1745</v>
      </c>
      <c r="L139" s="41" t="s">
        <v>100</v>
      </c>
      <c r="M139" s="41" t="s">
        <v>101</v>
      </c>
      <c r="N139" s="41" t="s">
        <v>102</v>
      </c>
      <c r="O139" s="41" t="s">
        <v>1746</v>
      </c>
      <c r="P139" s="42">
        <v>43024</v>
      </c>
      <c r="Q139" s="41" t="s">
        <v>104</v>
      </c>
      <c r="R139" s="41" t="s">
        <v>105</v>
      </c>
      <c r="S139" s="41" t="s">
        <v>1747</v>
      </c>
      <c r="T139" s="41" t="s">
        <v>107</v>
      </c>
      <c r="U139" s="43">
        <v>77500.45</v>
      </c>
    </row>
    <row r="140" spans="1:21" x14ac:dyDescent="0.3">
      <c r="A140" s="12">
        <v>26000</v>
      </c>
      <c r="B140" s="37" t="s">
        <v>93</v>
      </c>
      <c r="C140" s="37">
        <v>26421</v>
      </c>
      <c r="D140" s="37" t="s">
        <v>94</v>
      </c>
      <c r="E140" s="37">
        <v>158533</v>
      </c>
      <c r="F140" s="37" t="s">
        <v>1739</v>
      </c>
      <c r="G140" s="37" t="s">
        <v>96</v>
      </c>
      <c r="H140" s="37" t="s">
        <v>41</v>
      </c>
      <c r="I140" s="37" t="s">
        <v>1748</v>
      </c>
      <c r="J140" s="37" t="s">
        <v>98</v>
      </c>
      <c r="K140" s="37" t="s">
        <v>1749</v>
      </c>
      <c r="L140" s="37" t="s">
        <v>100</v>
      </c>
      <c r="M140" s="37" t="s">
        <v>101</v>
      </c>
      <c r="N140" s="37" t="s">
        <v>102</v>
      </c>
      <c r="O140" s="37" t="s">
        <v>1750</v>
      </c>
      <c r="P140" s="38">
        <v>43153</v>
      </c>
      <c r="Q140" s="37" t="s">
        <v>1413</v>
      </c>
      <c r="R140" s="37" t="s">
        <v>105</v>
      </c>
      <c r="S140" s="37" t="s">
        <v>1751</v>
      </c>
      <c r="T140" s="37" t="s">
        <v>107</v>
      </c>
      <c r="U140" s="39">
        <v>888697.35</v>
      </c>
    </row>
    <row r="141" spans="1:21" x14ac:dyDescent="0.3">
      <c r="A141" s="40">
        <v>26000</v>
      </c>
      <c r="B141" s="41" t="s">
        <v>93</v>
      </c>
      <c r="C141" s="41">
        <v>26421</v>
      </c>
      <c r="D141" s="41" t="s">
        <v>94</v>
      </c>
      <c r="E141" s="41">
        <v>158533</v>
      </c>
      <c r="F141" s="41" t="s">
        <v>1739</v>
      </c>
      <c r="G141" s="41" t="s">
        <v>96</v>
      </c>
      <c r="H141" s="41" t="s">
        <v>41</v>
      </c>
      <c r="I141" s="41" t="s">
        <v>1752</v>
      </c>
      <c r="J141" s="41" t="s">
        <v>98</v>
      </c>
      <c r="K141" s="41" t="s">
        <v>1753</v>
      </c>
      <c r="L141" s="41" t="s">
        <v>100</v>
      </c>
      <c r="M141" s="41" t="s">
        <v>101</v>
      </c>
      <c r="N141" s="41" t="s">
        <v>102</v>
      </c>
      <c r="O141" s="41" t="s">
        <v>1754</v>
      </c>
      <c r="P141" s="42">
        <v>43174</v>
      </c>
      <c r="Q141" s="41" t="s">
        <v>104</v>
      </c>
      <c r="R141" s="41" t="s">
        <v>105</v>
      </c>
      <c r="S141" s="41" t="s">
        <v>1755</v>
      </c>
      <c r="T141" s="41" t="s">
        <v>107</v>
      </c>
      <c r="U141" s="43">
        <v>614064.82999999996</v>
      </c>
    </row>
    <row r="142" spans="1:21" x14ac:dyDescent="0.3">
      <c r="A142" s="12">
        <v>26000</v>
      </c>
      <c r="B142" s="37" t="s">
        <v>93</v>
      </c>
      <c r="C142" s="37">
        <v>26421</v>
      </c>
      <c r="D142" s="37" t="s">
        <v>94</v>
      </c>
      <c r="E142" s="37">
        <v>158533</v>
      </c>
      <c r="F142" s="37" t="s">
        <v>1739</v>
      </c>
      <c r="G142" s="37" t="s">
        <v>96</v>
      </c>
      <c r="H142" s="37" t="s">
        <v>41</v>
      </c>
      <c r="I142" s="37" t="s">
        <v>1756</v>
      </c>
      <c r="J142" s="37" t="s">
        <v>98</v>
      </c>
      <c r="K142" s="37" t="s">
        <v>1757</v>
      </c>
      <c r="L142" s="37" t="s">
        <v>100</v>
      </c>
      <c r="M142" s="37" t="s">
        <v>101</v>
      </c>
      <c r="N142" s="37" t="s">
        <v>102</v>
      </c>
      <c r="O142" s="37" t="s">
        <v>1758</v>
      </c>
      <c r="P142" s="38">
        <v>43195</v>
      </c>
      <c r="Q142" s="37" t="s">
        <v>104</v>
      </c>
      <c r="R142" s="37" t="s">
        <v>105</v>
      </c>
      <c r="S142" s="37" t="s">
        <v>1759</v>
      </c>
      <c r="T142" s="37" t="s">
        <v>107</v>
      </c>
      <c r="U142" s="39">
        <v>17509.03</v>
      </c>
    </row>
    <row r="143" spans="1:21" x14ac:dyDescent="0.3">
      <c r="A143" s="40">
        <v>26000</v>
      </c>
      <c r="B143" s="41" t="s">
        <v>93</v>
      </c>
      <c r="C143" s="41">
        <v>26421</v>
      </c>
      <c r="D143" s="41" t="s">
        <v>94</v>
      </c>
      <c r="E143" s="41">
        <v>158533</v>
      </c>
      <c r="F143" s="41" t="s">
        <v>1739</v>
      </c>
      <c r="G143" s="41" t="s">
        <v>96</v>
      </c>
      <c r="H143" s="41" t="s">
        <v>41</v>
      </c>
      <c r="I143" s="41" t="s">
        <v>1760</v>
      </c>
      <c r="J143" s="41" t="s">
        <v>98</v>
      </c>
      <c r="K143" s="41" t="s">
        <v>1761</v>
      </c>
      <c r="L143" s="41" t="s">
        <v>100</v>
      </c>
      <c r="M143" s="41" t="s">
        <v>101</v>
      </c>
      <c r="N143" s="41" t="s">
        <v>102</v>
      </c>
      <c r="O143" s="41" t="s">
        <v>1762</v>
      </c>
      <c r="P143" s="42">
        <v>43223</v>
      </c>
      <c r="Q143" s="41" t="s">
        <v>104</v>
      </c>
      <c r="R143" s="41" t="s">
        <v>105</v>
      </c>
      <c r="S143" s="41" t="s">
        <v>1755</v>
      </c>
      <c r="T143" s="41" t="s">
        <v>107</v>
      </c>
      <c r="U143" s="43">
        <v>3907.95</v>
      </c>
    </row>
    <row r="144" spans="1:21" x14ac:dyDescent="0.3">
      <c r="A144" s="12">
        <v>26000</v>
      </c>
      <c r="B144" s="37" t="s">
        <v>93</v>
      </c>
      <c r="C144" s="37">
        <v>26421</v>
      </c>
      <c r="D144" s="37" t="s">
        <v>94</v>
      </c>
      <c r="E144" s="37">
        <v>158533</v>
      </c>
      <c r="F144" s="37" t="s">
        <v>1739</v>
      </c>
      <c r="G144" s="37" t="s">
        <v>96</v>
      </c>
      <c r="H144" s="37" t="s">
        <v>41</v>
      </c>
      <c r="I144" s="37" t="s">
        <v>1763</v>
      </c>
      <c r="J144" s="37" t="s">
        <v>98</v>
      </c>
      <c r="K144" s="37" t="s">
        <v>1764</v>
      </c>
      <c r="L144" s="37" t="s">
        <v>100</v>
      </c>
      <c r="M144" s="37" t="s">
        <v>101</v>
      </c>
      <c r="N144" s="37" t="s">
        <v>102</v>
      </c>
      <c r="O144" s="37" t="s">
        <v>1765</v>
      </c>
      <c r="P144" s="38">
        <v>43236</v>
      </c>
      <c r="Q144" s="37" t="s">
        <v>104</v>
      </c>
      <c r="R144" s="37" t="s">
        <v>105</v>
      </c>
      <c r="S144" s="37" t="s">
        <v>1766</v>
      </c>
      <c r="T144" s="37" t="s">
        <v>107</v>
      </c>
      <c r="U144" s="39">
        <v>13084.47</v>
      </c>
    </row>
    <row r="145" spans="1:21" x14ac:dyDescent="0.3">
      <c r="A145" s="40">
        <v>26000</v>
      </c>
      <c r="B145" s="41" t="s">
        <v>93</v>
      </c>
      <c r="C145" s="41">
        <v>26421</v>
      </c>
      <c r="D145" s="41" t="s">
        <v>94</v>
      </c>
      <c r="E145" s="41">
        <v>158533</v>
      </c>
      <c r="F145" s="41" t="s">
        <v>1739</v>
      </c>
      <c r="G145" s="41" t="s">
        <v>96</v>
      </c>
      <c r="H145" s="41" t="s">
        <v>41</v>
      </c>
      <c r="I145" s="41" t="s">
        <v>1767</v>
      </c>
      <c r="J145" s="41" t="s">
        <v>98</v>
      </c>
      <c r="K145" s="41" t="s">
        <v>1768</v>
      </c>
      <c r="L145" s="41" t="s">
        <v>100</v>
      </c>
      <c r="M145" s="41" t="s">
        <v>101</v>
      </c>
      <c r="N145" s="41" t="s">
        <v>102</v>
      </c>
      <c r="O145" s="41" t="s">
        <v>1769</v>
      </c>
      <c r="P145" s="42">
        <v>43307</v>
      </c>
      <c r="Q145" s="41" t="s">
        <v>104</v>
      </c>
      <c r="R145" s="41" t="s">
        <v>105</v>
      </c>
      <c r="S145" s="41" t="s">
        <v>432</v>
      </c>
      <c r="T145" s="41" t="s">
        <v>107</v>
      </c>
      <c r="U145" s="43">
        <v>73470.100000000006</v>
      </c>
    </row>
    <row r="146" spans="1:21" x14ac:dyDescent="0.3">
      <c r="A146" s="12">
        <v>26000</v>
      </c>
      <c r="B146" s="37" t="s">
        <v>93</v>
      </c>
      <c r="C146" s="37">
        <v>26421</v>
      </c>
      <c r="D146" s="37" t="s">
        <v>94</v>
      </c>
      <c r="E146" s="37">
        <v>158533</v>
      </c>
      <c r="F146" s="37" t="s">
        <v>1739</v>
      </c>
      <c r="G146" s="37" t="s">
        <v>96</v>
      </c>
      <c r="H146" s="37" t="s">
        <v>41</v>
      </c>
      <c r="I146" s="37" t="s">
        <v>1770</v>
      </c>
      <c r="J146" s="37" t="s">
        <v>98</v>
      </c>
      <c r="K146" s="37" t="s">
        <v>1771</v>
      </c>
      <c r="L146" s="37" t="s">
        <v>100</v>
      </c>
      <c r="M146" s="37" t="s">
        <v>101</v>
      </c>
      <c r="N146" s="37" t="s">
        <v>102</v>
      </c>
      <c r="O146" s="37" t="s">
        <v>1772</v>
      </c>
      <c r="P146" s="38">
        <v>43319</v>
      </c>
      <c r="Q146" s="37" t="s">
        <v>104</v>
      </c>
      <c r="R146" s="37" t="s">
        <v>105</v>
      </c>
      <c r="S146" s="37" t="s">
        <v>448</v>
      </c>
      <c r="T146" s="37" t="s">
        <v>107</v>
      </c>
      <c r="U146" s="39">
        <v>98508.4</v>
      </c>
    </row>
    <row r="147" spans="1:21" x14ac:dyDescent="0.3">
      <c r="A147" s="40">
        <v>26000</v>
      </c>
      <c r="B147" s="41" t="s">
        <v>93</v>
      </c>
      <c r="C147" s="41">
        <v>26421</v>
      </c>
      <c r="D147" s="41" t="s">
        <v>94</v>
      </c>
      <c r="E147" s="41">
        <v>158533</v>
      </c>
      <c r="F147" s="41" t="s">
        <v>1739</v>
      </c>
      <c r="G147" s="41" t="s">
        <v>96</v>
      </c>
      <c r="H147" s="41" t="s">
        <v>41</v>
      </c>
      <c r="I147" s="41" t="s">
        <v>1773</v>
      </c>
      <c r="J147" s="41" t="s">
        <v>98</v>
      </c>
      <c r="K147" s="41" t="s">
        <v>1774</v>
      </c>
      <c r="L147" s="41" t="s">
        <v>100</v>
      </c>
      <c r="M147" s="41" t="s">
        <v>101</v>
      </c>
      <c r="N147" s="41" t="s">
        <v>102</v>
      </c>
      <c r="O147" s="41" t="s">
        <v>1775</v>
      </c>
      <c r="P147" s="42">
        <v>43327</v>
      </c>
      <c r="Q147" s="41" t="s">
        <v>104</v>
      </c>
      <c r="R147" s="41" t="s">
        <v>105</v>
      </c>
      <c r="S147" s="41" t="s">
        <v>1776</v>
      </c>
      <c r="T147" s="41" t="s">
        <v>107</v>
      </c>
      <c r="U147" s="43">
        <v>65453.8</v>
      </c>
    </row>
    <row r="148" spans="1:21" x14ac:dyDescent="0.3">
      <c r="A148" s="12">
        <v>26000</v>
      </c>
      <c r="B148" s="37" t="s">
        <v>93</v>
      </c>
      <c r="C148" s="37">
        <v>26421</v>
      </c>
      <c r="D148" s="37" t="s">
        <v>94</v>
      </c>
      <c r="E148" s="37">
        <v>158533</v>
      </c>
      <c r="F148" s="37" t="s">
        <v>1739</v>
      </c>
      <c r="G148" s="37" t="s">
        <v>96</v>
      </c>
      <c r="H148" s="37" t="s">
        <v>41</v>
      </c>
      <c r="I148" s="37" t="s">
        <v>1777</v>
      </c>
      <c r="J148" s="37" t="s">
        <v>98</v>
      </c>
      <c r="K148" s="37" t="s">
        <v>1778</v>
      </c>
      <c r="L148" s="37" t="s">
        <v>100</v>
      </c>
      <c r="M148" s="37" t="s">
        <v>101</v>
      </c>
      <c r="N148" s="37" t="s">
        <v>102</v>
      </c>
      <c r="O148" s="37" t="s">
        <v>1779</v>
      </c>
      <c r="P148" s="38">
        <v>43334</v>
      </c>
      <c r="Q148" s="37" t="s">
        <v>104</v>
      </c>
      <c r="R148" s="37" t="s">
        <v>105</v>
      </c>
      <c r="S148" s="37" t="s">
        <v>448</v>
      </c>
      <c r="T148" s="37" t="s">
        <v>107</v>
      </c>
      <c r="U148" s="39">
        <v>211847.73</v>
      </c>
    </row>
    <row r="149" spans="1:21" x14ac:dyDescent="0.3">
      <c r="A149" s="40">
        <v>26000</v>
      </c>
      <c r="B149" s="41" t="s">
        <v>93</v>
      </c>
      <c r="C149" s="41">
        <v>26421</v>
      </c>
      <c r="D149" s="41" t="s">
        <v>94</v>
      </c>
      <c r="E149" s="41">
        <v>158533</v>
      </c>
      <c r="F149" s="41" t="s">
        <v>1739</v>
      </c>
      <c r="G149" s="41" t="s">
        <v>96</v>
      </c>
      <c r="H149" s="41" t="s">
        <v>41</v>
      </c>
      <c r="I149" s="41" t="s">
        <v>1780</v>
      </c>
      <c r="J149" s="41" t="s">
        <v>98</v>
      </c>
      <c r="K149" s="41" t="s">
        <v>1781</v>
      </c>
      <c r="L149" s="41" t="s">
        <v>100</v>
      </c>
      <c r="M149" s="41" t="s">
        <v>101</v>
      </c>
      <c r="N149" s="41" t="s">
        <v>102</v>
      </c>
      <c r="O149" s="41" t="s">
        <v>1782</v>
      </c>
      <c r="P149" s="42">
        <v>43362</v>
      </c>
      <c r="Q149" s="41" t="s">
        <v>104</v>
      </c>
      <c r="R149" s="41" t="s">
        <v>105</v>
      </c>
      <c r="S149" s="41" t="s">
        <v>1783</v>
      </c>
      <c r="T149" s="41" t="s">
        <v>107</v>
      </c>
      <c r="U149" s="43">
        <v>269465.63</v>
      </c>
    </row>
    <row r="150" spans="1:21" x14ac:dyDescent="0.3">
      <c r="A150" s="12">
        <v>26000</v>
      </c>
      <c r="B150" s="37" t="s">
        <v>93</v>
      </c>
      <c r="C150" s="37">
        <v>26421</v>
      </c>
      <c r="D150" s="37" t="s">
        <v>94</v>
      </c>
      <c r="E150" s="37">
        <v>158533</v>
      </c>
      <c r="F150" s="37" t="s">
        <v>1739</v>
      </c>
      <c r="G150" s="37" t="s">
        <v>96</v>
      </c>
      <c r="H150" s="37" t="s">
        <v>41</v>
      </c>
      <c r="I150" s="37" t="s">
        <v>1784</v>
      </c>
      <c r="J150" s="37" t="s">
        <v>98</v>
      </c>
      <c r="K150" s="37" t="s">
        <v>1785</v>
      </c>
      <c r="L150" s="37" t="s">
        <v>100</v>
      </c>
      <c r="M150" s="37" t="s">
        <v>101</v>
      </c>
      <c r="N150" s="37" t="s">
        <v>102</v>
      </c>
      <c r="O150" s="37" t="s">
        <v>1786</v>
      </c>
      <c r="P150" s="38">
        <v>43367</v>
      </c>
      <c r="Q150" s="37" t="s">
        <v>104</v>
      </c>
      <c r="R150" s="37" t="s">
        <v>105</v>
      </c>
      <c r="S150" s="37" t="s">
        <v>1426</v>
      </c>
      <c r="T150" s="37" t="s">
        <v>107</v>
      </c>
      <c r="U150" s="39">
        <v>31640.99</v>
      </c>
    </row>
    <row r="151" spans="1:21" x14ac:dyDescent="0.3">
      <c r="A151" s="40">
        <v>26000</v>
      </c>
      <c r="B151" s="41" t="s">
        <v>93</v>
      </c>
      <c r="C151" s="41">
        <v>26421</v>
      </c>
      <c r="D151" s="41" t="s">
        <v>94</v>
      </c>
      <c r="E151" s="41">
        <v>158533</v>
      </c>
      <c r="F151" s="41" t="s">
        <v>1739</v>
      </c>
      <c r="G151" s="41" t="s">
        <v>96</v>
      </c>
      <c r="H151" s="41" t="s">
        <v>41</v>
      </c>
      <c r="I151" s="41" t="s">
        <v>1787</v>
      </c>
      <c r="J151" s="41" t="s">
        <v>98</v>
      </c>
      <c r="K151" s="41" t="s">
        <v>1788</v>
      </c>
      <c r="L151" s="41" t="s">
        <v>100</v>
      </c>
      <c r="M151" s="41" t="s">
        <v>101</v>
      </c>
      <c r="N151" s="41" t="s">
        <v>102</v>
      </c>
      <c r="O151" s="41" t="s">
        <v>1789</v>
      </c>
      <c r="P151" s="42">
        <v>43413</v>
      </c>
      <c r="Q151" s="41" t="s">
        <v>104</v>
      </c>
      <c r="R151" s="41" t="s">
        <v>105</v>
      </c>
      <c r="S151" s="41" t="s">
        <v>1790</v>
      </c>
      <c r="T151" s="41" t="s">
        <v>107</v>
      </c>
      <c r="U151" s="43">
        <v>495423.71</v>
      </c>
    </row>
    <row r="152" spans="1:21" x14ac:dyDescent="0.3">
      <c r="A152" s="12">
        <v>26000</v>
      </c>
      <c r="B152" s="37" t="s">
        <v>93</v>
      </c>
      <c r="C152" s="37">
        <v>26421</v>
      </c>
      <c r="D152" s="37" t="s">
        <v>94</v>
      </c>
      <c r="E152" s="37">
        <v>158533</v>
      </c>
      <c r="F152" s="37" t="s">
        <v>1739</v>
      </c>
      <c r="G152" s="37" t="s">
        <v>96</v>
      </c>
      <c r="H152" s="37" t="s">
        <v>41</v>
      </c>
      <c r="I152" s="37" t="s">
        <v>1791</v>
      </c>
      <c r="J152" s="37" t="s">
        <v>98</v>
      </c>
      <c r="K152" s="37" t="s">
        <v>1792</v>
      </c>
      <c r="L152" s="37" t="s">
        <v>100</v>
      </c>
      <c r="M152" s="37" t="s">
        <v>101</v>
      </c>
      <c r="N152" s="37" t="s">
        <v>102</v>
      </c>
      <c r="O152" s="37" t="s">
        <v>1793</v>
      </c>
      <c r="P152" s="38">
        <v>43531</v>
      </c>
      <c r="Q152" s="37" t="s">
        <v>104</v>
      </c>
      <c r="R152" s="37" t="s">
        <v>105</v>
      </c>
      <c r="S152" s="37" t="s">
        <v>1794</v>
      </c>
      <c r="T152" s="37" t="s">
        <v>107</v>
      </c>
      <c r="U152" s="39">
        <v>950964.01659999997</v>
      </c>
    </row>
    <row r="153" spans="1:21" x14ac:dyDescent="0.3">
      <c r="A153" s="40">
        <v>26000</v>
      </c>
      <c r="B153" s="41" t="s">
        <v>93</v>
      </c>
      <c r="C153" s="41">
        <v>26421</v>
      </c>
      <c r="D153" s="41" t="s">
        <v>94</v>
      </c>
      <c r="E153" s="41">
        <v>158533</v>
      </c>
      <c r="F153" s="41" t="s">
        <v>1739</v>
      </c>
      <c r="G153" s="41" t="s">
        <v>96</v>
      </c>
      <c r="H153" s="41" t="s">
        <v>41</v>
      </c>
      <c r="I153" s="41" t="s">
        <v>1795</v>
      </c>
      <c r="J153" s="41" t="s">
        <v>98</v>
      </c>
      <c r="K153" s="41" t="s">
        <v>1796</v>
      </c>
      <c r="L153" s="41" t="s">
        <v>100</v>
      </c>
      <c r="M153" s="41" t="s">
        <v>101</v>
      </c>
      <c r="N153" s="41" t="s">
        <v>102</v>
      </c>
      <c r="O153" s="41" t="s">
        <v>1797</v>
      </c>
      <c r="P153" s="42">
        <v>43546</v>
      </c>
      <c r="Q153" s="41" t="s">
        <v>104</v>
      </c>
      <c r="R153" s="41" t="s">
        <v>105</v>
      </c>
      <c r="S153" s="41" t="s">
        <v>1798</v>
      </c>
      <c r="T153" s="41" t="s">
        <v>107</v>
      </c>
      <c r="U153" s="43">
        <v>12418.25</v>
      </c>
    </row>
    <row r="154" spans="1:21" x14ac:dyDescent="0.3">
      <c r="A154" s="12">
        <v>26000</v>
      </c>
      <c r="B154" s="37" t="s">
        <v>93</v>
      </c>
      <c r="C154" s="37">
        <v>26421</v>
      </c>
      <c r="D154" s="37" t="s">
        <v>94</v>
      </c>
      <c r="E154" s="37">
        <v>158533</v>
      </c>
      <c r="F154" s="37" t="s">
        <v>1739</v>
      </c>
      <c r="G154" s="37" t="s">
        <v>96</v>
      </c>
      <c r="H154" s="37" t="s">
        <v>41</v>
      </c>
      <c r="I154" s="37" t="s">
        <v>1799</v>
      </c>
      <c r="J154" s="37" t="s">
        <v>98</v>
      </c>
      <c r="K154" s="37" t="s">
        <v>1800</v>
      </c>
      <c r="L154" s="37" t="s">
        <v>100</v>
      </c>
      <c r="M154" s="37" t="s">
        <v>101</v>
      </c>
      <c r="N154" s="37" t="s">
        <v>102</v>
      </c>
      <c r="O154" s="37" t="s">
        <v>1801</v>
      </c>
      <c r="P154" s="38">
        <v>43572</v>
      </c>
      <c r="Q154" s="37" t="s">
        <v>104</v>
      </c>
      <c r="R154" s="37" t="s">
        <v>105</v>
      </c>
      <c r="S154" s="37" t="s">
        <v>510</v>
      </c>
      <c r="T154" s="37" t="s">
        <v>107</v>
      </c>
      <c r="U154" s="39">
        <v>165075.51999999999</v>
      </c>
    </row>
    <row r="155" spans="1:21" x14ac:dyDescent="0.3">
      <c r="A155" s="40">
        <v>26000</v>
      </c>
      <c r="B155" s="41" t="s">
        <v>93</v>
      </c>
      <c r="C155" s="41">
        <v>26421</v>
      </c>
      <c r="D155" s="41" t="s">
        <v>94</v>
      </c>
      <c r="E155" s="41">
        <v>158533</v>
      </c>
      <c r="F155" s="41" t="s">
        <v>1739</v>
      </c>
      <c r="G155" s="41" t="s">
        <v>96</v>
      </c>
      <c r="H155" s="41" t="s">
        <v>41</v>
      </c>
      <c r="I155" s="41" t="s">
        <v>1802</v>
      </c>
      <c r="J155" s="41" t="s">
        <v>98</v>
      </c>
      <c r="K155" s="41" t="s">
        <v>1803</v>
      </c>
      <c r="L155" s="41" t="s">
        <v>100</v>
      </c>
      <c r="M155" s="41" t="s">
        <v>101</v>
      </c>
      <c r="N155" s="41" t="s">
        <v>102</v>
      </c>
      <c r="O155" s="41" t="s">
        <v>1804</v>
      </c>
      <c r="P155" s="42">
        <v>43607</v>
      </c>
      <c r="Q155" s="41" t="s">
        <v>104</v>
      </c>
      <c r="R155" s="41" t="s">
        <v>105</v>
      </c>
      <c r="S155" s="41" t="s">
        <v>1617</v>
      </c>
      <c r="T155" s="41" t="s">
        <v>107</v>
      </c>
      <c r="U155" s="43">
        <v>2700</v>
      </c>
    </row>
    <row r="156" spans="1:21" x14ac:dyDescent="0.3">
      <c r="A156" s="12">
        <v>26000</v>
      </c>
      <c r="B156" s="37" t="s">
        <v>93</v>
      </c>
      <c r="C156" s="37">
        <v>26421</v>
      </c>
      <c r="D156" s="37" t="s">
        <v>94</v>
      </c>
      <c r="E156" s="37">
        <v>158533</v>
      </c>
      <c r="F156" s="37" t="s">
        <v>1739</v>
      </c>
      <c r="G156" s="37" t="s">
        <v>96</v>
      </c>
      <c r="H156" s="37" t="s">
        <v>41</v>
      </c>
      <c r="I156" s="37" t="s">
        <v>1805</v>
      </c>
      <c r="J156" s="37" t="s">
        <v>98</v>
      </c>
      <c r="K156" s="37" t="s">
        <v>1806</v>
      </c>
      <c r="L156" s="37" t="s">
        <v>100</v>
      </c>
      <c r="M156" s="37" t="s">
        <v>101</v>
      </c>
      <c r="N156" s="37" t="s">
        <v>102</v>
      </c>
      <c r="O156" s="37" t="s">
        <v>1807</v>
      </c>
      <c r="P156" s="38">
        <v>43623</v>
      </c>
      <c r="Q156" s="37" t="s">
        <v>104</v>
      </c>
      <c r="R156" s="37" t="s">
        <v>105</v>
      </c>
      <c r="S156" s="37" t="s">
        <v>1184</v>
      </c>
      <c r="T156" s="37" t="s">
        <v>107</v>
      </c>
      <c r="U156" s="39">
        <v>44260.69</v>
      </c>
    </row>
    <row r="157" spans="1:21" x14ac:dyDescent="0.3">
      <c r="A157" s="40">
        <v>26000</v>
      </c>
      <c r="B157" s="41" t="s">
        <v>93</v>
      </c>
      <c r="C157" s="41">
        <v>26421</v>
      </c>
      <c r="D157" s="41" t="s">
        <v>94</v>
      </c>
      <c r="E157" s="41">
        <v>158533</v>
      </c>
      <c r="F157" s="41" t="s">
        <v>1739</v>
      </c>
      <c r="G157" s="41" t="s">
        <v>96</v>
      </c>
      <c r="H157" s="41" t="s">
        <v>41</v>
      </c>
      <c r="I157" s="41" t="s">
        <v>1808</v>
      </c>
      <c r="J157" s="41" t="s">
        <v>98</v>
      </c>
      <c r="K157" s="41" t="s">
        <v>1809</v>
      </c>
      <c r="L157" s="41" t="s">
        <v>100</v>
      </c>
      <c r="M157" s="41" t="s">
        <v>101</v>
      </c>
      <c r="N157" s="41" t="s">
        <v>102</v>
      </c>
      <c r="O157" s="41" t="s">
        <v>1810</v>
      </c>
      <c r="P157" s="42">
        <v>43640</v>
      </c>
      <c r="Q157" s="41" t="s">
        <v>104</v>
      </c>
      <c r="R157" s="41" t="s">
        <v>105</v>
      </c>
      <c r="S157" s="41" t="s">
        <v>1184</v>
      </c>
      <c r="T157" s="41" t="s">
        <v>107</v>
      </c>
      <c r="U157" s="43">
        <v>11211.17</v>
      </c>
    </row>
    <row r="158" spans="1:21" x14ac:dyDescent="0.3">
      <c r="A158" s="12">
        <v>26000</v>
      </c>
      <c r="B158" s="37" t="s">
        <v>93</v>
      </c>
      <c r="C158" s="37">
        <v>26421</v>
      </c>
      <c r="D158" s="37" t="s">
        <v>94</v>
      </c>
      <c r="E158" s="37">
        <v>158533</v>
      </c>
      <c r="F158" s="37" t="s">
        <v>1739</v>
      </c>
      <c r="G158" s="37" t="s">
        <v>96</v>
      </c>
      <c r="H158" s="37" t="s">
        <v>41</v>
      </c>
      <c r="I158" s="37" t="s">
        <v>1811</v>
      </c>
      <c r="J158" s="37" t="s">
        <v>98</v>
      </c>
      <c r="K158" s="37" t="s">
        <v>1812</v>
      </c>
      <c r="L158" s="37" t="s">
        <v>100</v>
      </c>
      <c r="M158" s="37" t="s">
        <v>101</v>
      </c>
      <c r="N158" s="37" t="s">
        <v>102</v>
      </c>
      <c r="O158" s="37" t="s">
        <v>1813</v>
      </c>
      <c r="P158" s="38">
        <v>43661</v>
      </c>
      <c r="Q158" s="37" t="s">
        <v>104</v>
      </c>
      <c r="R158" s="37" t="s">
        <v>105</v>
      </c>
      <c r="S158" s="37" t="s">
        <v>979</v>
      </c>
      <c r="T158" s="37" t="s">
        <v>107</v>
      </c>
      <c r="U158" s="39">
        <v>79240.41</v>
      </c>
    </row>
    <row r="159" spans="1:21" x14ac:dyDescent="0.3">
      <c r="A159" s="40">
        <v>26000</v>
      </c>
      <c r="B159" s="41" t="s">
        <v>93</v>
      </c>
      <c r="C159" s="41">
        <v>26421</v>
      </c>
      <c r="D159" s="41" t="s">
        <v>94</v>
      </c>
      <c r="E159" s="41">
        <v>158533</v>
      </c>
      <c r="F159" s="41" t="s">
        <v>1739</v>
      </c>
      <c r="G159" s="41" t="s">
        <v>96</v>
      </c>
      <c r="H159" s="41" t="s">
        <v>41</v>
      </c>
      <c r="I159" s="41" t="s">
        <v>1814</v>
      </c>
      <c r="J159" s="41" t="s">
        <v>98</v>
      </c>
      <c r="K159" s="41" t="s">
        <v>1815</v>
      </c>
      <c r="L159" s="41" t="s">
        <v>100</v>
      </c>
      <c r="M159" s="41" t="s">
        <v>101</v>
      </c>
      <c r="N159" s="41" t="s">
        <v>102</v>
      </c>
      <c r="O159" s="41" t="s">
        <v>1816</v>
      </c>
      <c r="P159" s="42">
        <v>43668</v>
      </c>
      <c r="Q159" s="41" t="s">
        <v>104</v>
      </c>
      <c r="R159" s="41" t="s">
        <v>105</v>
      </c>
      <c r="S159" s="41" t="s">
        <v>1817</v>
      </c>
      <c r="T159" s="41" t="s">
        <v>107</v>
      </c>
      <c r="U159" s="43">
        <v>12908.99</v>
      </c>
    </row>
    <row r="160" spans="1:21" x14ac:dyDescent="0.3">
      <c r="A160" s="12">
        <v>26000</v>
      </c>
      <c r="B160" s="37" t="s">
        <v>93</v>
      </c>
      <c r="C160" s="37">
        <v>26421</v>
      </c>
      <c r="D160" s="37" t="s">
        <v>94</v>
      </c>
      <c r="E160" s="37">
        <v>158533</v>
      </c>
      <c r="F160" s="37" t="s">
        <v>1739</v>
      </c>
      <c r="G160" s="37" t="s">
        <v>96</v>
      </c>
      <c r="H160" s="37" t="s">
        <v>41</v>
      </c>
      <c r="I160" s="37" t="s">
        <v>1818</v>
      </c>
      <c r="J160" s="37" t="s">
        <v>98</v>
      </c>
      <c r="K160" s="37" t="s">
        <v>1819</v>
      </c>
      <c r="L160" s="37" t="s">
        <v>100</v>
      </c>
      <c r="M160" s="37" t="s">
        <v>101</v>
      </c>
      <c r="N160" s="37" t="s">
        <v>102</v>
      </c>
      <c r="O160" s="37" t="s">
        <v>1820</v>
      </c>
      <c r="P160" s="38">
        <v>43671</v>
      </c>
      <c r="Q160" s="37" t="s">
        <v>104</v>
      </c>
      <c r="R160" s="37" t="s">
        <v>105</v>
      </c>
      <c r="S160" s="37" t="s">
        <v>1821</v>
      </c>
      <c r="T160" s="37" t="s">
        <v>107</v>
      </c>
      <c r="U160" s="39">
        <v>5051.18</v>
      </c>
    </row>
    <row r="161" spans="1:21" x14ac:dyDescent="0.3">
      <c r="A161" s="40">
        <v>26000</v>
      </c>
      <c r="B161" s="41" t="s">
        <v>93</v>
      </c>
      <c r="C161" s="41">
        <v>26421</v>
      </c>
      <c r="D161" s="41" t="s">
        <v>94</v>
      </c>
      <c r="E161" s="41">
        <v>158533</v>
      </c>
      <c r="F161" s="41" t="s">
        <v>1739</v>
      </c>
      <c r="G161" s="41" t="s">
        <v>96</v>
      </c>
      <c r="H161" s="41" t="s">
        <v>41</v>
      </c>
      <c r="I161" s="41" t="s">
        <v>1822</v>
      </c>
      <c r="J161" s="41" t="s">
        <v>98</v>
      </c>
      <c r="K161" s="41" t="s">
        <v>1823</v>
      </c>
      <c r="L161" s="41" t="s">
        <v>100</v>
      </c>
      <c r="M161" s="41" t="s">
        <v>101</v>
      </c>
      <c r="N161" s="41" t="s">
        <v>102</v>
      </c>
      <c r="O161" s="41" t="s">
        <v>1824</v>
      </c>
      <c r="P161" s="42">
        <v>43697</v>
      </c>
      <c r="Q161" s="41" t="s">
        <v>104</v>
      </c>
      <c r="R161" s="41" t="s">
        <v>105</v>
      </c>
      <c r="S161" s="41" t="s">
        <v>1825</v>
      </c>
      <c r="T161" s="41" t="s">
        <v>107</v>
      </c>
      <c r="U161" s="43">
        <v>254773.4</v>
      </c>
    </row>
    <row r="162" spans="1:21" x14ac:dyDescent="0.3">
      <c r="A162" s="12">
        <v>26000</v>
      </c>
      <c r="B162" s="37" t="s">
        <v>93</v>
      </c>
      <c r="C162" s="37">
        <v>26421</v>
      </c>
      <c r="D162" s="37" t="s">
        <v>94</v>
      </c>
      <c r="E162" s="37">
        <v>158533</v>
      </c>
      <c r="F162" s="37" t="s">
        <v>1739</v>
      </c>
      <c r="G162" s="37" t="s">
        <v>96</v>
      </c>
      <c r="H162" s="37" t="s">
        <v>41</v>
      </c>
      <c r="I162" s="37" t="s">
        <v>1826</v>
      </c>
      <c r="J162" s="37" t="s">
        <v>98</v>
      </c>
      <c r="K162" s="37" t="s">
        <v>1827</v>
      </c>
      <c r="L162" s="37" t="s">
        <v>100</v>
      </c>
      <c r="M162" s="37" t="s">
        <v>101</v>
      </c>
      <c r="N162" s="37" t="s">
        <v>102</v>
      </c>
      <c r="O162" s="37" t="s">
        <v>1828</v>
      </c>
      <c r="P162" s="38">
        <v>43749</v>
      </c>
      <c r="Q162" s="37" t="s">
        <v>104</v>
      </c>
      <c r="R162" s="37" t="s">
        <v>105</v>
      </c>
      <c r="S162" s="37" t="s">
        <v>1829</v>
      </c>
      <c r="T162" s="37" t="s">
        <v>107</v>
      </c>
      <c r="U162" s="39">
        <v>56965.45</v>
      </c>
    </row>
    <row r="163" spans="1:21" x14ac:dyDescent="0.3">
      <c r="A163" s="40">
        <v>26000</v>
      </c>
      <c r="B163" s="41" t="s">
        <v>93</v>
      </c>
      <c r="C163" s="41">
        <v>26421</v>
      </c>
      <c r="D163" s="41" t="s">
        <v>94</v>
      </c>
      <c r="E163" s="41">
        <v>158533</v>
      </c>
      <c r="F163" s="41" t="s">
        <v>1739</v>
      </c>
      <c r="G163" s="41" t="s">
        <v>96</v>
      </c>
      <c r="H163" s="41" t="s">
        <v>41</v>
      </c>
      <c r="I163" s="41" t="s">
        <v>1830</v>
      </c>
      <c r="J163" s="41" t="s">
        <v>98</v>
      </c>
      <c r="K163" s="41" t="s">
        <v>1831</v>
      </c>
      <c r="L163" s="41" t="s">
        <v>100</v>
      </c>
      <c r="M163" s="41" t="s">
        <v>101</v>
      </c>
      <c r="N163" s="41" t="s">
        <v>102</v>
      </c>
      <c r="O163" s="41" t="s">
        <v>1832</v>
      </c>
      <c r="P163" s="42">
        <v>43759</v>
      </c>
      <c r="Q163" s="41" t="s">
        <v>104</v>
      </c>
      <c r="R163" s="41" t="s">
        <v>105</v>
      </c>
      <c r="S163" s="41" t="s">
        <v>152</v>
      </c>
      <c r="T163" s="41" t="s">
        <v>107</v>
      </c>
      <c r="U163" s="43">
        <v>73589.62</v>
      </c>
    </row>
    <row r="164" spans="1:21" x14ac:dyDescent="0.3">
      <c r="A164" s="12">
        <v>26000</v>
      </c>
      <c r="B164" s="37" t="s">
        <v>93</v>
      </c>
      <c r="C164" s="37">
        <v>26421</v>
      </c>
      <c r="D164" s="37" t="s">
        <v>94</v>
      </c>
      <c r="E164" s="37">
        <v>158533</v>
      </c>
      <c r="F164" s="37" t="s">
        <v>1739</v>
      </c>
      <c r="G164" s="37" t="s">
        <v>96</v>
      </c>
      <c r="H164" s="37" t="s">
        <v>41</v>
      </c>
      <c r="I164" s="37" t="s">
        <v>1833</v>
      </c>
      <c r="J164" s="37" t="s">
        <v>98</v>
      </c>
      <c r="K164" s="37" t="s">
        <v>1834</v>
      </c>
      <c r="L164" s="37" t="s">
        <v>100</v>
      </c>
      <c r="M164" s="37" t="s">
        <v>101</v>
      </c>
      <c r="N164" s="37" t="s">
        <v>102</v>
      </c>
      <c r="O164" s="37" t="s">
        <v>1835</v>
      </c>
      <c r="P164" s="38">
        <v>43819</v>
      </c>
      <c r="Q164" s="37" t="s">
        <v>104</v>
      </c>
      <c r="R164" s="37" t="s">
        <v>105</v>
      </c>
      <c r="S164" s="37" t="s">
        <v>1836</v>
      </c>
      <c r="T164" s="37" t="s">
        <v>107</v>
      </c>
      <c r="U164" s="39">
        <v>491899.2</v>
      </c>
    </row>
    <row r="165" spans="1:21" x14ac:dyDescent="0.3">
      <c r="A165" s="12">
        <v>26000</v>
      </c>
      <c r="B165" s="37" t="s">
        <v>93</v>
      </c>
      <c r="C165" s="37">
        <v>26421</v>
      </c>
      <c r="D165" s="37" t="s">
        <v>94</v>
      </c>
      <c r="E165" s="37">
        <v>158635</v>
      </c>
      <c r="F165" s="37" t="s">
        <v>1880</v>
      </c>
      <c r="G165" s="37" t="s">
        <v>96</v>
      </c>
      <c r="H165" s="37" t="s">
        <v>46</v>
      </c>
      <c r="I165" s="37" t="s">
        <v>1881</v>
      </c>
      <c r="J165" s="37" t="s">
        <v>98</v>
      </c>
      <c r="K165" s="37" t="s">
        <v>1882</v>
      </c>
      <c r="L165" s="37" t="s">
        <v>100</v>
      </c>
      <c r="M165" s="37" t="s">
        <v>101</v>
      </c>
      <c r="N165" s="37" t="s">
        <v>157</v>
      </c>
      <c r="O165" s="37" t="s">
        <v>1883</v>
      </c>
      <c r="P165" s="38">
        <v>43194</v>
      </c>
      <c r="Q165" s="37" t="s">
        <v>104</v>
      </c>
      <c r="R165" s="37" t="s">
        <v>105</v>
      </c>
      <c r="S165" s="37" t="s">
        <v>1884</v>
      </c>
      <c r="T165" s="37" t="s">
        <v>107</v>
      </c>
      <c r="U165" s="39">
        <v>304.07</v>
      </c>
    </row>
    <row r="166" spans="1:21" x14ac:dyDescent="0.3">
      <c r="A166" s="40">
        <v>26000</v>
      </c>
      <c r="B166" s="41" t="s">
        <v>93</v>
      </c>
      <c r="C166" s="41">
        <v>26421</v>
      </c>
      <c r="D166" s="41" t="s">
        <v>94</v>
      </c>
      <c r="E166" s="41">
        <v>158635</v>
      </c>
      <c r="F166" s="41" t="s">
        <v>1880</v>
      </c>
      <c r="G166" s="41" t="s">
        <v>96</v>
      </c>
      <c r="H166" s="41" t="s">
        <v>46</v>
      </c>
      <c r="I166" s="41" t="s">
        <v>1885</v>
      </c>
      <c r="J166" s="41" t="s">
        <v>98</v>
      </c>
      <c r="K166" s="41" t="s">
        <v>1886</v>
      </c>
      <c r="L166" s="41" t="s">
        <v>100</v>
      </c>
      <c r="M166" s="41" t="s">
        <v>101</v>
      </c>
      <c r="N166" s="41" t="s">
        <v>102</v>
      </c>
      <c r="O166" s="41" t="s">
        <v>1887</v>
      </c>
      <c r="P166" s="42">
        <v>43196</v>
      </c>
      <c r="Q166" s="41" t="s">
        <v>104</v>
      </c>
      <c r="R166" s="41" t="s">
        <v>105</v>
      </c>
      <c r="S166" s="41" t="s">
        <v>1759</v>
      </c>
      <c r="T166" s="41" t="s">
        <v>107</v>
      </c>
      <c r="U166" s="43">
        <v>129469.07</v>
      </c>
    </row>
    <row r="167" spans="1:21" x14ac:dyDescent="0.3">
      <c r="A167" s="12">
        <v>26000</v>
      </c>
      <c r="B167" s="37" t="s">
        <v>93</v>
      </c>
      <c r="C167" s="37">
        <v>26421</v>
      </c>
      <c r="D167" s="37" t="s">
        <v>94</v>
      </c>
      <c r="E167" s="37">
        <v>158635</v>
      </c>
      <c r="F167" s="37" t="s">
        <v>1880</v>
      </c>
      <c r="G167" s="37" t="s">
        <v>96</v>
      </c>
      <c r="H167" s="37" t="s">
        <v>46</v>
      </c>
      <c r="I167" s="37" t="s">
        <v>1888</v>
      </c>
      <c r="J167" s="37" t="s">
        <v>98</v>
      </c>
      <c r="K167" s="37" t="s">
        <v>1889</v>
      </c>
      <c r="L167" s="37" t="s">
        <v>100</v>
      </c>
      <c r="M167" s="37" t="s">
        <v>101</v>
      </c>
      <c r="N167" s="37" t="s">
        <v>102</v>
      </c>
      <c r="O167" s="37" t="s">
        <v>1890</v>
      </c>
      <c r="P167" s="38">
        <v>43208</v>
      </c>
      <c r="Q167" s="37" t="s">
        <v>104</v>
      </c>
      <c r="R167" s="37" t="s">
        <v>105</v>
      </c>
      <c r="S167" s="37" t="s">
        <v>1891</v>
      </c>
      <c r="T167" s="37" t="s">
        <v>107</v>
      </c>
      <c r="U167" s="39">
        <v>354869.76000000001</v>
      </c>
    </row>
    <row r="168" spans="1:21" x14ac:dyDescent="0.3">
      <c r="A168" s="40">
        <v>26000</v>
      </c>
      <c r="B168" s="41" t="s">
        <v>93</v>
      </c>
      <c r="C168" s="41">
        <v>26421</v>
      </c>
      <c r="D168" s="41" t="s">
        <v>94</v>
      </c>
      <c r="E168" s="41">
        <v>158635</v>
      </c>
      <c r="F168" s="41" t="s">
        <v>1880</v>
      </c>
      <c r="G168" s="41" t="s">
        <v>96</v>
      </c>
      <c r="H168" s="41" t="s">
        <v>46</v>
      </c>
      <c r="I168" s="41" t="s">
        <v>1892</v>
      </c>
      <c r="J168" s="41" t="s">
        <v>98</v>
      </c>
      <c r="K168" s="41" t="s">
        <v>1893</v>
      </c>
      <c r="L168" s="41" t="s">
        <v>100</v>
      </c>
      <c r="M168" s="41" t="s">
        <v>101</v>
      </c>
      <c r="N168" s="41" t="s">
        <v>102</v>
      </c>
      <c r="O168" s="41" t="s">
        <v>1894</v>
      </c>
      <c r="P168" s="42">
        <v>43256</v>
      </c>
      <c r="Q168" s="41" t="s">
        <v>104</v>
      </c>
      <c r="R168" s="41" t="s">
        <v>105</v>
      </c>
      <c r="S168" s="41" t="s">
        <v>1603</v>
      </c>
      <c r="T168" s="41" t="s">
        <v>107</v>
      </c>
      <c r="U168" s="43">
        <v>125280</v>
      </c>
    </row>
    <row r="169" spans="1:21" x14ac:dyDescent="0.3">
      <c r="A169" s="12">
        <v>26000</v>
      </c>
      <c r="B169" s="37" t="s">
        <v>93</v>
      </c>
      <c r="C169" s="37">
        <v>26421</v>
      </c>
      <c r="D169" s="37" t="s">
        <v>94</v>
      </c>
      <c r="E169" s="37">
        <v>158635</v>
      </c>
      <c r="F169" s="37" t="s">
        <v>1880</v>
      </c>
      <c r="G169" s="37" t="s">
        <v>96</v>
      </c>
      <c r="H169" s="37" t="s">
        <v>46</v>
      </c>
      <c r="I169" s="37" t="s">
        <v>1895</v>
      </c>
      <c r="J169" s="37" t="s">
        <v>98</v>
      </c>
      <c r="K169" s="37" t="s">
        <v>1896</v>
      </c>
      <c r="L169" s="37" t="s">
        <v>100</v>
      </c>
      <c r="M169" s="37" t="s">
        <v>101</v>
      </c>
      <c r="N169" s="37" t="s">
        <v>102</v>
      </c>
      <c r="O169" s="37" t="s">
        <v>1897</v>
      </c>
      <c r="P169" s="38">
        <v>43272</v>
      </c>
      <c r="Q169" s="37" t="s">
        <v>104</v>
      </c>
      <c r="R169" s="37" t="s">
        <v>105</v>
      </c>
      <c r="S169" s="37" t="s">
        <v>1898</v>
      </c>
      <c r="T169" s="37" t="s">
        <v>107</v>
      </c>
      <c r="U169" s="39">
        <v>93116.44</v>
      </c>
    </row>
    <row r="170" spans="1:21" x14ac:dyDescent="0.3">
      <c r="A170" s="40">
        <v>26000</v>
      </c>
      <c r="B170" s="41" t="s">
        <v>93</v>
      </c>
      <c r="C170" s="41">
        <v>26421</v>
      </c>
      <c r="D170" s="41" t="s">
        <v>94</v>
      </c>
      <c r="E170" s="41">
        <v>158635</v>
      </c>
      <c r="F170" s="41" t="s">
        <v>1880</v>
      </c>
      <c r="G170" s="41" t="s">
        <v>96</v>
      </c>
      <c r="H170" s="41" t="s">
        <v>46</v>
      </c>
      <c r="I170" s="41" t="s">
        <v>1899</v>
      </c>
      <c r="J170" s="41" t="s">
        <v>98</v>
      </c>
      <c r="K170" s="41" t="s">
        <v>1900</v>
      </c>
      <c r="L170" s="41" t="s">
        <v>100</v>
      </c>
      <c r="M170" s="41" t="s">
        <v>101</v>
      </c>
      <c r="N170" s="41" t="s">
        <v>102</v>
      </c>
      <c r="O170" s="41" t="s">
        <v>1901</v>
      </c>
      <c r="P170" s="42">
        <v>43346</v>
      </c>
      <c r="Q170" s="41" t="s">
        <v>104</v>
      </c>
      <c r="R170" s="41" t="s">
        <v>105</v>
      </c>
      <c r="S170" s="41" t="s">
        <v>1902</v>
      </c>
      <c r="T170" s="41" t="s">
        <v>107</v>
      </c>
      <c r="U170" s="43">
        <v>2762216.4367</v>
      </c>
    </row>
    <row r="171" spans="1:21" x14ac:dyDescent="0.3">
      <c r="A171" s="12">
        <v>26000</v>
      </c>
      <c r="B171" s="37" t="s">
        <v>93</v>
      </c>
      <c r="C171" s="37">
        <v>26421</v>
      </c>
      <c r="D171" s="37" t="s">
        <v>94</v>
      </c>
      <c r="E171" s="37">
        <v>158635</v>
      </c>
      <c r="F171" s="37" t="s">
        <v>1880</v>
      </c>
      <c r="G171" s="37" t="s">
        <v>96</v>
      </c>
      <c r="H171" s="37" t="s">
        <v>46</v>
      </c>
      <c r="I171" s="37" t="s">
        <v>1903</v>
      </c>
      <c r="J171" s="37" t="s">
        <v>98</v>
      </c>
      <c r="K171" s="37" t="s">
        <v>1904</v>
      </c>
      <c r="L171" s="37" t="s">
        <v>100</v>
      </c>
      <c r="M171" s="37" t="s">
        <v>101</v>
      </c>
      <c r="N171" s="37" t="s">
        <v>102</v>
      </c>
      <c r="O171" s="37" t="s">
        <v>1905</v>
      </c>
      <c r="P171" s="38">
        <v>43444</v>
      </c>
      <c r="Q171" s="37" t="s">
        <v>104</v>
      </c>
      <c r="R171" s="37" t="s">
        <v>105</v>
      </c>
      <c r="S171" s="37" t="s">
        <v>1906</v>
      </c>
      <c r="T171" s="37" t="s">
        <v>107</v>
      </c>
      <c r="U171" s="39">
        <v>453589.29100000003</v>
      </c>
    </row>
    <row r="172" spans="1:21" x14ac:dyDescent="0.3">
      <c r="A172" s="40">
        <v>26000</v>
      </c>
      <c r="B172" s="41" t="s">
        <v>93</v>
      </c>
      <c r="C172" s="41">
        <v>26421</v>
      </c>
      <c r="D172" s="41" t="s">
        <v>94</v>
      </c>
      <c r="E172" s="41">
        <v>158635</v>
      </c>
      <c r="F172" s="41" t="s">
        <v>1880</v>
      </c>
      <c r="G172" s="41" t="s">
        <v>96</v>
      </c>
      <c r="H172" s="41" t="s">
        <v>46</v>
      </c>
      <c r="I172" s="41" t="s">
        <v>1907</v>
      </c>
      <c r="J172" s="41" t="s">
        <v>98</v>
      </c>
      <c r="K172" s="41" t="s">
        <v>1908</v>
      </c>
      <c r="L172" s="41" t="s">
        <v>100</v>
      </c>
      <c r="M172" s="41" t="s">
        <v>101</v>
      </c>
      <c r="N172" s="41" t="s">
        <v>102</v>
      </c>
      <c r="O172" s="41" t="s">
        <v>1909</v>
      </c>
      <c r="P172" s="42">
        <v>43531</v>
      </c>
      <c r="Q172" s="41" t="s">
        <v>963</v>
      </c>
      <c r="R172" s="41" t="s">
        <v>105</v>
      </c>
      <c r="S172" s="41" t="s">
        <v>1910</v>
      </c>
      <c r="T172" s="41" t="s">
        <v>107</v>
      </c>
      <c r="U172" s="43">
        <v>425183.46500000003</v>
      </c>
    </row>
    <row r="173" spans="1:21" x14ac:dyDescent="0.3">
      <c r="A173" s="12">
        <v>26000</v>
      </c>
      <c r="B173" s="37" t="s">
        <v>93</v>
      </c>
      <c r="C173" s="37">
        <v>26421</v>
      </c>
      <c r="D173" s="37" t="s">
        <v>94</v>
      </c>
      <c r="E173" s="37">
        <v>158635</v>
      </c>
      <c r="F173" s="37" t="s">
        <v>1880</v>
      </c>
      <c r="G173" s="37" t="s">
        <v>96</v>
      </c>
      <c r="H173" s="37" t="s">
        <v>46</v>
      </c>
      <c r="I173" s="37" t="s">
        <v>1911</v>
      </c>
      <c r="J173" s="37" t="s">
        <v>98</v>
      </c>
      <c r="K173" s="37" t="s">
        <v>1912</v>
      </c>
      <c r="L173" s="37" t="s">
        <v>100</v>
      </c>
      <c r="M173" s="37" t="s">
        <v>101</v>
      </c>
      <c r="N173" s="37" t="s">
        <v>102</v>
      </c>
      <c r="O173" s="37" t="s">
        <v>1913</v>
      </c>
      <c r="P173" s="38">
        <v>43518</v>
      </c>
      <c r="Q173" s="37" t="s">
        <v>104</v>
      </c>
      <c r="R173" s="37" t="s">
        <v>105</v>
      </c>
      <c r="S173" s="37" t="s">
        <v>1914</v>
      </c>
      <c r="T173" s="37" t="s">
        <v>107</v>
      </c>
      <c r="U173" s="39">
        <v>35837.9</v>
      </c>
    </row>
    <row r="174" spans="1:21" x14ac:dyDescent="0.3">
      <c r="A174" s="40">
        <v>26000</v>
      </c>
      <c r="B174" s="41" t="s">
        <v>93</v>
      </c>
      <c r="C174" s="41">
        <v>26421</v>
      </c>
      <c r="D174" s="41" t="s">
        <v>94</v>
      </c>
      <c r="E174" s="41">
        <v>158635</v>
      </c>
      <c r="F174" s="41" t="s">
        <v>1880</v>
      </c>
      <c r="G174" s="41" t="s">
        <v>96</v>
      </c>
      <c r="H174" s="41" t="s">
        <v>46</v>
      </c>
      <c r="I174" s="41" t="s">
        <v>1915</v>
      </c>
      <c r="J174" s="41" t="s">
        <v>98</v>
      </c>
      <c r="K174" s="41" t="s">
        <v>1916</v>
      </c>
      <c r="L174" s="41" t="s">
        <v>100</v>
      </c>
      <c r="M174" s="41" t="s">
        <v>101</v>
      </c>
      <c r="N174" s="41" t="s">
        <v>102</v>
      </c>
      <c r="O174" s="41" t="s">
        <v>1917</v>
      </c>
      <c r="P174" s="42">
        <v>43608</v>
      </c>
      <c r="Q174" s="41" t="s">
        <v>963</v>
      </c>
      <c r="R174" s="41" t="s">
        <v>105</v>
      </c>
      <c r="S174" s="41" t="s">
        <v>1918</v>
      </c>
      <c r="T174" s="41" t="s">
        <v>107</v>
      </c>
      <c r="U174" s="43">
        <v>56196.25</v>
      </c>
    </row>
    <row r="175" spans="1:21" x14ac:dyDescent="0.3">
      <c r="A175" s="12">
        <v>26000</v>
      </c>
      <c r="B175" s="37" t="s">
        <v>93</v>
      </c>
      <c r="C175" s="37">
        <v>26421</v>
      </c>
      <c r="D175" s="37" t="s">
        <v>94</v>
      </c>
      <c r="E175" s="37">
        <v>158635</v>
      </c>
      <c r="F175" s="37" t="s">
        <v>1880</v>
      </c>
      <c r="G175" s="37" t="s">
        <v>96</v>
      </c>
      <c r="H175" s="37" t="s">
        <v>46</v>
      </c>
      <c r="I175" s="37" t="s">
        <v>1919</v>
      </c>
      <c r="J175" s="37" t="s">
        <v>98</v>
      </c>
      <c r="K175" s="37" t="s">
        <v>1920</v>
      </c>
      <c r="L175" s="37" t="s">
        <v>100</v>
      </c>
      <c r="M175" s="37" t="s">
        <v>101</v>
      </c>
      <c r="N175" s="37" t="s">
        <v>102</v>
      </c>
      <c r="O175" s="37" t="s">
        <v>1921</v>
      </c>
      <c r="P175" s="38">
        <v>43628</v>
      </c>
      <c r="Q175" s="37" t="s">
        <v>104</v>
      </c>
      <c r="R175" s="37" t="s">
        <v>105</v>
      </c>
      <c r="S175" s="37" t="s">
        <v>1922</v>
      </c>
      <c r="T175" s="37" t="s">
        <v>107</v>
      </c>
      <c r="U175" s="39">
        <v>77567.5</v>
      </c>
    </row>
    <row r="177" spans="1:1" x14ac:dyDescent="0.3">
      <c r="A177" t="s">
        <v>2146</v>
      </c>
    </row>
  </sheetData>
  <autoFilter ref="A1:U175"/>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7"/>
  <sheetViews>
    <sheetView workbookViewId="0"/>
  </sheetViews>
  <sheetFormatPr defaultRowHeight="14.4" x14ac:dyDescent="0.3"/>
  <cols>
    <col min="21" max="21" width="21.77734375" bestFit="1" customWidth="1"/>
  </cols>
  <sheetData>
    <row r="1" spans="1:21" x14ac:dyDescent="0.3">
      <c r="A1" s="34" t="s">
        <v>72</v>
      </c>
      <c r="B1" s="35" t="s">
        <v>73</v>
      </c>
      <c r="C1" s="35" t="s">
        <v>74</v>
      </c>
      <c r="D1" s="35" t="s">
        <v>75</v>
      </c>
      <c r="E1" s="35" t="s">
        <v>76</v>
      </c>
      <c r="F1" s="35" t="s">
        <v>77</v>
      </c>
      <c r="G1" s="35" t="s">
        <v>78</v>
      </c>
      <c r="H1" s="35" t="s">
        <v>79</v>
      </c>
      <c r="I1" s="35" t="s">
        <v>80</v>
      </c>
      <c r="J1" s="35" t="s">
        <v>81</v>
      </c>
      <c r="K1" s="35" t="s">
        <v>82</v>
      </c>
      <c r="L1" s="35" t="s">
        <v>83</v>
      </c>
      <c r="M1" s="35" t="s">
        <v>84</v>
      </c>
      <c r="N1" s="35" t="s">
        <v>85</v>
      </c>
      <c r="O1" s="35" t="s">
        <v>86</v>
      </c>
      <c r="P1" s="35" t="s">
        <v>87</v>
      </c>
      <c r="Q1" s="35" t="s">
        <v>88</v>
      </c>
      <c r="R1" s="35" t="s">
        <v>89</v>
      </c>
      <c r="S1" s="35" t="s">
        <v>90</v>
      </c>
      <c r="T1" s="35" t="s">
        <v>91</v>
      </c>
      <c r="U1" s="36" t="s">
        <v>92</v>
      </c>
    </row>
    <row r="2" spans="1:21" x14ac:dyDescent="0.3">
      <c r="A2" s="12">
        <v>26000</v>
      </c>
      <c r="B2" s="37" t="s">
        <v>93</v>
      </c>
      <c r="C2" s="37">
        <v>26421</v>
      </c>
      <c r="D2" s="37" t="s">
        <v>94</v>
      </c>
      <c r="E2" s="37">
        <v>158148</v>
      </c>
      <c r="F2" s="37" t="s">
        <v>95</v>
      </c>
      <c r="G2" s="37" t="s">
        <v>96</v>
      </c>
      <c r="H2" s="37" t="s">
        <v>13</v>
      </c>
      <c r="I2" s="37" t="s">
        <v>153</v>
      </c>
      <c r="J2" s="37" t="s">
        <v>154</v>
      </c>
      <c r="K2" s="37" t="s">
        <v>155</v>
      </c>
      <c r="L2" s="37" t="s">
        <v>100</v>
      </c>
      <c r="M2" s="37" t="s">
        <v>156</v>
      </c>
      <c r="N2" s="37" t="s">
        <v>157</v>
      </c>
      <c r="O2" s="37" t="s">
        <v>158</v>
      </c>
      <c r="P2" s="38">
        <v>1</v>
      </c>
      <c r="Q2" s="37" t="s">
        <v>159</v>
      </c>
      <c r="R2" s="37" t="s">
        <v>105</v>
      </c>
      <c r="S2" s="37" t="s">
        <v>160</v>
      </c>
      <c r="T2" s="37" t="s">
        <v>107</v>
      </c>
      <c r="U2" s="39">
        <v>410</v>
      </c>
    </row>
    <row r="3" spans="1:21" x14ac:dyDescent="0.3">
      <c r="A3" s="40">
        <v>26000</v>
      </c>
      <c r="B3" s="41" t="s">
        <v>93</v>
      </c>
      <c r="C3" s="41">
        <v>26421</v>
      </c>
      <c r="D3" s="41" t="s">
        <v>94</v>
      </c>
      <c r="E3" s="41">
        <v>158148</v>
      </c>
      <c r="F3" s="41" t="s">
        <v>95</v>
      </c>
      <c r="G3" s="41" t="s">
        <v>96</v>
      </c>
      <c r="H3" s="41" t="s">
        <v>13</v>
      </c>
      <c r="I3" s="41" t="s">
        <v>161</v>
      </c>
      <c r="J3" s="41" t="s">
        <v>162</v>
      </c>
      <c r="K3" s="41" t="s">
        <v>163</v>
      </c>
      <c r="L3" s="41" t="s">
        <v>100</v>
      </c>
      <c r="M3" s="41" t="s">
        <v>164</v>
      </c>
      <c r="N3" s="41" t="s">
        <v>157</v>
      </c>
      <c r="O3" s="41" t="s">
        <v>165</v>
      </c>
      <c r="P3" s="42">
        <v>1</v>
      </c>
      <c r="Q3" s="41" t="s">
        <v>159</v>
      </c>
      <c r="R3" s="41" t="s">
        <v>105</v>
      </c>
      <c r="S3" s="41" t="s">
        <v>160</v>
      </c>
      <c r="T3" s="41" t="s">
        <v>107</v>
      </c>
      <c r="U3" s="43">
        <v>14030.47</v>
      </c>
    </row>
    <row r="4" spans="1:21" x14ac:dyDescent="0.3">
      <c r="A4" s="12">
        <v>26000</v>
      </c>
      <c r="B4" s="37" t="s">
        <v>93</v>
      </c>
      <c r="C4" s="37">
        <v>26421</v>
      </c>
      <c r="D4" s="37" t="s">
        <v>94</v>
      </c>
      <c r="E4" s="37">
        <v>158148</v>
      </c>
      <c r="F4" s="37" t="s">
        <v>95</v>
      </c>
      <c r="G4" s="37" t="s">
        <v>96</v>
      </c>
      <c r="H4" s="37" t="s">
        <v>13</v>
      </c>
      <c r="I4" s="37" t="s">
        <v>166</v>
      </c>
      <c r="J4" s="37" t="s">
        <v>162</v>
      </c>
      <c r="K4" s="37" t="s">
        <v>167</v>
      </c>
      <c r="L4" s="37" t="s">
        <v>100</v>
      </c>
      <c r="M4" s="37" t="s">
        <v>168</v>
      </c>
      <c r="N4" s="37" t="s">
        <v>157</v>
      </c>
      <c r="O4" s="37" t="s">
        <v>169</v>
      </c>
      <c r="P4" s="38">
        <v>1</v>
      </c>
      <c r="Q4" s="37" t="s">
        <v>104</v>
      </c>
      <c r="R4" s="37" t="s">
        <v>105</v>
      </c>
      <c r="S4" s="37" t="s">
        <v>160</v>
      </c>
      <c r="T4" s="37" t="s">
        <v>107</v>
      </c>
      <c r="U4" s="39">
        <v>114000</v>
      </c>
    </row>
    <row r="5" spans="1:21" x14ac:dyDescent="0.3">
      <c r="A5" s="40">
        <v>26000</v>
      </c>
      <c r="B5" s="41" t="s">
        <v>93</v>
      </c>
      <c r="C5" s="41">
        <v>26421</v>
      </c>
      <c r="D5" s="41" t="s">
        <v>94</v>
      </c>
      <c r="E5" s="41">
        <v>158148</v>
      </c>
      <c r="F5" s="41" t="s">
        <v>95</v>
      </c>
      <c r="G5" s="41" t="s">
        <v>96</v>
      </c>
      <c r="H5" s="41" t="s">
        <v>13</v>
      </c>
      <c r="I5" s="41" t="s">
        <v>170</v>
      </c>
      <c r="J5" s="41" t="s">
        <v>162</v>
      </c>
      <c r="K5" s="41" t="s">
        <v>171</v>
      </c>
      <c r="L5" s="41" t="s">
        <v>100</v>
      </c>
      <c r="M5" s="41" t="s">
        <v>156</v>
      </c>
      <c r="N5" s="41" t="s">
        <v>157</v>
      </c>
      <c r="O5" s="41" t="s">
        <v>172</v>
      </c>
      <c r="P5" s="42">
        <v>1</v>
      </c>
      <c r="Q5" s="41" t="s">
        <v>159</v>
      </c>
      <c r="R5" s="41" t="s">
        <v>105</v>
      </c>
      <c r="S5" s="41" t="s">
        <v>160</v>
      </c>
      <c r="T5" s="41" t="s">
        <v>107</v>
      </c>
      <c r="U5" s="43">
        <v>200</v>
      </c>
    </row>
    <row r="6" spans="1:21" x14ac:dyDescent="0.3">
      <c r="A6" s="12">
        <v>26000</v>
      </c>
      <c r="B6" s="37" t="s">
        <v>93</v>
      </c>
      <c r="C6" s="37">
        <v>26421</v>
      </c>
      <c r="D6" s="37" t="s">
        <v>94</v>
      </c>
      <c r="E6" s="37">
        <v>158148</v>
      </c>
      <c r="F6" s="37" t="s">
        <v>95</v>
      </c>
      <c r="G6" s="37" t="s">
        <v>96</v>
      </c>
      <c r="H6" s="37" t="s">
        <v>13</v>
      </c>
      <c r="I6" s="37" t="s">
        <v>173</v>
      </c>
      <c r="J6" s="37" t="s">
        <v>162</v>
      </c>
      <c r="K6" s="37" t="s">
        <v>174</v>
      </c>
      <c r="L6" s="37" t="s">
        <v>100</v>
      </c>
      <c r="M6" s="37" t="s">
        <v>164</v>
      </c>
      <c r="N6" s="37" t="s">
        <v>157</v>
      </c>
      <c r="O6" s="37" t="s">
        <v>175</v>
      </c>
      <c r="P6" s="38">
        <v>1</v>
      </c>
      <c r="Q6" s="37" t="s">
        <v>159</v>
      </c>
      <c r="R6" s="37" t="s">
        <v>105</v>
      </c>
      <c r="S6" s="37" t="s">
        <v>160</v>
      </c>
      <c r="T6" s="37" t="s">
        <v>107</v>
      </c>
      <c r="U6" s="39">
        <v>8300</v>
      </c>
    </row>
    <row r="7" spans="1:21" x14ac:dyDescent="0.3">
      <c r="A7" s="40">
        <v>26000</v>
      </c>
      <c r="B7" s="41" t="s">
        <v>93</v>
      </c>
      <c r="C7" s="41">
        <v>26421</v>
      </c>
      <c r="D7" s="41" t="s">
        <v>94</v>
      </c>
      <c r="E7" s="41">
        <v>158148</v>
      </c>
      <c r="F7" s="41" t="s">
        <v>95</v>
      </c>
      <c r="G7" s="41" t="s">
        <v>96</v>
      </c>
      <c r="H7" s="41" t="s">
        <v>13</v>
      </c>
      <c r="I7" s="41" t="s">
        <v>176</v>
      </c>
      <c r="J7" s="41" t="s">
        <v>162</v>
      </c>
      <c r="K7" s="41" t="s">
        <v>177</v>
      </c>
      <c r="L7" s="41" t="s">
        <v>100</v>
      </c>
      <c r="M7" s="41" t="s">
        <v>156</v>
      </c>
      <c r="N7" s="41" t="s">
        <v>157</v>
      </c>
      <c r="O7" s="41" t="s">
        <v>178</v>
      </c>
      <c r="P7" s="42">
        <v>1</v>
      </c>
      <c r="Q7" s="41" t="s">
        <v>159</v>
      </c>
      <c r="R7" s="41" t="s">
        <v>105</v>
      </c>
      <c r="S7" s="41" t="s">
        <v>160</v>
      </c>
      <c r="T7" s="41" t="s">
        <v>107</v>
      </c>
      <c r="U7" s="43">
        <v>6980</v>
      </c>
    </row>
    <row r="8" spans="1:21" x14ac:dyDescent="0.3">
      <c r="A8" s="12">
        <v>26000</v>
      </c>
      <c r="B8" s="37" t="s">
        <v>93</v>
      </c>
      <c r="C8" s="37">
        <v>26421</v>
      </c>
      <c r="D8" s="37" t="s">
        <v>94</v>
      </c>
      <c r="E8" s="37">
        <v>158148</v>
      </c>
      <c r="F8" s="37" t="s">
        <v>95</v>
      </c>
      <c r="G8" s="37" t="s">
        <v>96</v>
      </c>
      <c r="H8" s="37" t="s">
        <v>13</v>
      </c>
      <c r="I8" s="37" t="s">
        <v>179</v>
      </c>
      <c r="J8" s="37" t="s">
        <v>154</v>
      </c>
      <c r="K8" s="37" t="s">
        <v>180</v>
      </c>
      <c r="L8" s="37" t="s">
        <v>100</v>
      </c>
      <c r="M8" s="37" t="s">
        <v>156</v>
      </c>
      <c r="N8" s="37" t="s">
        <v>157</v>
      </c>
      <c r="O8" s="37" t="s">
        <v>181</v>
      </c>
      <c r="P8" s="38">
        <v>1</v>
      </c>
      <c r="Q8" s="37" t="s">
        <v>159</v>
      </c>
      <c r="R8" s="37" t="s">
        <v>105</v>
      </c>
      <c r="S8" s="37" t="s">
        <v>160</v>
      </c>
      <c r="T8" s="37" t="s">
        <v>107</v>
      </c>
      <c r="U8" s="39">
        <v>3750</v>
      </c>
    </row>
    <row r="9" spans="1:21" x14ac:dyDescent="0.3">
      <c r="A9" s="40">
        <v>26000</v>
      </c>
      <c r="B9" s="41" t="s">
        <v>93</v>
      </c>
      <c r="C9" s="41">
        <v>26421</v>
      </c>
      <c r="D9" s="41" t="s">
        <v>94</v>
      </c>
      <c r="E9" s="41">
        <v>158148</v>
      </c>
      <c r="F9" s="41" t="s">
        <v>95</v>
      </c>
      <c r="G9" s="41" t="s">
        <v>96</v>
      </c>
      <c r="H9" s="41" t="s">
        <v>13</v>
      </c>
      <c r="I9" s="41" t="s">
        <v>182</v>
      </c>
      <c r="J9" s="41" t="s">
        <v>154</v>
      </c>
      <c r="K9" s="41" t="s">
        <v>183</v>
      </c>
      <c r="L9" s="41" t="s">
        <v>100</v>
      </c>
      <c r="M9" s="41" t="s">
        <v>156</v>
      </c>
      <c r="N9" s="41" t="s">
        <v>157</v>
      </c>
      <c r="O9" s="41" t="s">
        <v>184</v>
      </c>
      <c r="P9" s="42">
        <v>1</v>
      </c>
      <c r="Q9" s="41" t="s">
        <v>159</v>
      </c>
      <c r="R9" s="41" t="s">
        <v>105</v>
      </c>
      <c r="S9" s="41" t="s">
        <v>160</v>
      </c>
      <c r="T9" s="41" t="s">
        <v>107</v>
      </c>
      <c r="U9" s="43">
        <v>460</v>
      </c>
    </row>
    <row r="10" spans="1:21" x14ac:dyDescent="0.3">
      <c r="A10" s="12">
        <v>26000</v>
      </c>
      <c r="B10" s="37" t="s">
        <v>93</v>
      </c>
      <c r="C10" s="37">
        <v>26421</v>
      </c>
      <c r="D10" s="37" t="s">
        <v>94</v>
      </c>
      <c r="E10" s="37">
        <v>158148</v>
      </c>
      <c r="F10" s="37" t="s">
        <v>95</v>
      </c>
      <c r="G10" s="37" t="s">
        <v>96</v>
      </c>
      <c r="H10" s="37" t="s">
        <v>13</v>
      </c>
      <c r="I10" s="37" t="s">
        <v>185</v>
      </c>
      <c r="J10" s="37" t="s">
        <v>154</v>
      </c>
      <c r="K10" s="37" t="s">
        <v>186</v>
      </c>
      <c r="L10" s="37" t="s">
        <v>100</v>
      </c>
      <c r="M10" s="37" t="s">
        <v>156</v>
      </c>
      <c r="N10" s="37" t="s">
        <v>157</v>
      </c>
      <c r="O10" s="37" t="s">
        <v>187</v>
      </c>
      <c r="P10" s="38">
        <v>1</v>
      </c>
      <c r="Q10" s="37" t="s">
        <v>159</v>
      </c>
      <c r="R10" s="37" t="s">
        <v>105</v>
      </c>
      <c r="S10" s="37" t="s">
        <v>160</v>
      </c>
      <c r="T10" s="37" t="s">
        <v>107</v>
      </c>
      <c r="U10" s="39">
        <v>714</v>
      </c>
    </row>
    <row r="11" spans="1:21" x14ac:dyDescent="0.3">
      <c r="A11" s="40">
        <v>26000</v>
      </c>
      <c r="B11" s="41" t="s">
        <v>93</v>
      </c>
      <c r="C11" s="41">
        <v>26421</v>
      </c>
      <c r="D11" s="41" t="s">
        <v>94</v>
      </c>
      <c r="E11" s="41">
        <v>158148</v>
      </c>
      <c r="F11" s="41" t="s">
        <v>95</v>
      </c>
      <c r="G11" s="41" t="s">
        <v>96</v>
      </c>
      <c r="H11" s="41" t="s">
        <v>13</v>
      </c>
      <c r="I11" s="41" t="s">
        <v>188</v>
      </c>
      <c r="J11" s="41" t="s">
        <v>154</v>
      </c>
      <c r="K11" s="41" t="s">
        <v>189</v>
      </c>
      <c r="L11" s="41" t="s">
        <v>100</v>
      </c>
      <c r="M11" s="41" t="s">
        <v>156</v>
      </c>
      <c r="N11" s="41" t="s">
        <v>157</v>
      </c>
      <c r="O11" s="41" t="s">
        <v>190</v>
      </c>
      <c r="P11" s="42">
        <v>1</v>
      </c>
      <c r="Q11" s="41" t="s">
        <v>159</v>
      </c>
      <c r="R11" s="41" t="s">
        <v>105</v>
      </c>
      <c r="S11" s="41" t="s">
        <v>160</v>
      </c>
      <c r="T11" s="41" t="s">
        <v>107</v>
      </c>
      <c r="U11" s="43">
        <v>1327.3</v>
      </c>
    </row>
    <row r="12" spans="1:21" x14ac:dyDescent="0.3">
      <c r="A12" s="12">
        <v>26000</v>
      </c>
      <c r="B12" s="37" t="s">
        <v>93</v>
      </c>
      <c r="C12" s="37">
        <v>26421</v>
      </c>
      <c r="D12" s="37" t="s">
        <v>94</v>
      </c>
      <c r="E12" s="37">
        <v>158148</v>
      </c>
      <c r="F12" s="37" t="s">
        <v>95</v>
      </c>
      <c r="G12" s="37" t="s">
        <v>96</v>
      </c>
      <c r="H12" s="37" t="s">
        <v>13</v>
      </c>
      <c r="I12" s="37" t="s">
        <v>191</v>
      </c>
      <c r="J12" s="37" t="s">
        <v>162</v>
      </c>
      <c r="K12" s="37" t="s">
        <v>192</v>
      </c>
      <c r="L12" s="37" t="s">
        <v>100</v>
      </c>
      <c r="M12" s="37" t="s">
        <v>156</v>
      </c>
      <c r="N12" s="37" t="s">
        <v>157</v>
      </c>
      <c r="O12" s="37" t="s">
        <v>193</v>
      </c>
      <c r="P12" s="38">
        <v>1</v>
      </c>
      <c r="Q12" s="37" t="s">
        <v>159</v>
      </c>
      <c r="R12" s="37" t="s">
        <v>105</v>
      </c>
      <c r="S12" s="37" t="s">
        <v>160</v>
      </c>
      <c r="T12" s="37" t="s">
        <v>107</v>
      </c>
      <c r="U12" s="39">
        <v>531.29999999999995</v>
      </c>
    </row>
    <row r="13" spans="1:21" x14ac:dyDescent="0.3">
      <c r="A13" s="40">
        <v>26000</v>
      </c>
      <c r="B13" s="41" t="s">
        <v>93</v>
      </c>
      <c r="C13" s="41">
        <v>26421</v>
      </c>
      <c r="D13" s="41" t="s">
        <v>94</v>
      </c>
      <c r="E13" s="41">
        <v>158148</v>
      </c>
      <c r="F13" s="41" t="s">
        <v>95</v>
      </c>
      <c r="G13" s="41" t="s">
        <v>96</v>
      </c>
      <c r="H13" s="41" t="s">
        <v>13</v>
      </c>
      <c r="I13" s="41" t="s">
        <v>194</v>
      </c>
      <c r="J13" s="41" t="s">
        <v>162</v>
      </c>
      <c r="K13" s="41" t="s">
        <v>195</v>
      </c>
      <c r="L13" s="41" t="s">
        <v>100</v>
      </c>
      <c r="M13" s="41" t="s">
        <v>156</v>
      </c>
      <c r="N13" s="41" t="s">
        <v>157</v>
      </c>
      <c r="O13" s="41" t="s">
        <v>196</v>
      </c>
      <c r="P13" s="42">
        <v>1</v>
      </c>
      <c r="Q13" s="41" t="s">
        <v>159</v>
      </c>
      <c r="R13" s="41" t="s">
        <v>105</v>
      </c>
      <c r="S13" s="41" t="s">
        <v>160</v>
      </c>
      <c r="T13" s="41" t="s">
        <v>107</v>
      </c>
      <c r="U13" s="43">
        <v>7971.2</v>
      </c>
    </row>
    <row r="14" spans="1:21" x14ac:dyDescent="0.3">
      <c r="A14" s="12">
        <v>26000</v>
      </c>
      <c r="B14" s="37" t="s">
        <v>93</v>
      </c>
      <c r="C14" s="37">
        <v>26421</v>
      </c>
      <c r="D14" s="37" t="s">
        <v>94</v>
      </c>
      <c r="E14" s="37">
        <v>158148</v>
      </c>
      <c r="F14" s="37" t="s">
        <v>95</v>
      </c>
      <c r="G14" s="37" t="s">
        <v>96</v>
      </c>
      <c r="H14" s="37" t="s">
        <v>13</v>
      </c>
      <c r="I14" s="37" t="s">
        <v>197</v>
      </c>
      <c r="J14" s="37" t="s">
        <v>162</v>
      </c>
      <c r="K14" s="37" t="s">
        <v>198</v>
      </c>
      <c r="L14" s="37" t="s">
        <v>100</v>
      </c>
      <c r="M14" s="37" t="s">
        <v>199</v>
      </c>
      <c r="N14" s="37" t="s">
        <v>157</v>
      </c>
      <c r="O14" s="37" t="s">
        <v>200</v>
      </c>
      <c r="P14" s="38">
        <v>1</v>
      </c>
      <c r="Q14" s="37" t="s">
        <v>104</v>
      </c>
      <c r="R14" s="37" t="s">
        <v>105</v>
      </c>
      <c r="S14" s="37" t="s">
        <v>160</v>
      </c>
      <c r="T14" s="37" t="s">
        <v>107</v>
      </c>
      <c r="U14" s="39">
        <v>466314.02</v>
      </c>
    </row>
    <row r="15" spans="1:21" x14ac:dyDescent="0.3">
      <c r="A15" s="40">
        <v>26000</v>
      </c>
      <c r="B15" s="41" t="s">
        <v>93</v>
      </c>
      <c r="C15" s="41">
        <v>26421</v>
      </c>
      <c r="D15" s="41" t="s">
        <v>94</v>
      </c>
      <c r="E15" s="41">
        <v>158148</v>
      </c>
      <c r="F15" s="41" t="s">
        <v>95</v>
      </c>
      <c r="G15" s="41" t="s">
        <v>96</v>
      </c>
      <c r="H15" s="41" t="s">
        <v>13</v>
      </c>
      <c r="I15" s="41" t="s">
        <v>201</v>
      </c>
      <c r="J15" s="41" t="s">
        <v>162</v>
      </c>
      <c r="K15" s="41" t="s">
        <v>202</v>
      </c>
      <c r="L15" s="41" t="s">
        <v>100</v>
      </c>
      <c r="M15" s="41" t="s">
        <v>156</v>
      </c>
      <c r="N15" s="41" t="s">
        <v>157</v>
      </c>
      <c r="O15" s="41" t="s">
        <v>203</v>
      </c>
      <c r="P15" s="42">
        <v>1</v>
      </c>
      <c r="Q15" s="41" t="s">
        <v>159</v>
      </c>
      <c r="R15" s="41" t="s">
        <v>105</v>
      </c>
      <c r="S15" s="41" t="s">
        <v>160</v>
      </c>
      <c r="T15" s="41" t="s">
        <v>107</v>
      </c>
      <c r="U15" s="43">
        <v>980</v>
      </c>
    </row>
    <row r="16" spans="1:21" x14ac:dyDescent="0.3">
      <c r="A16" s="12">
        <v>26000</v>
      </c>
      <c r="B16" s="37" t="s">
        <v>93</v>
      </c>
      <c r="C16" s="37">
        <v>26421</v>
      </c>
      <c r="D16" s="37" t="s">
        <v>94</v>
      </c>
      <c r="E16" s="37">
        <v>158148</v>
      </c>
      <c r="F16" s="37" t="s">
        <v>95</v>
      </c>
      <c r="G16" s="37" t="s">
        <v>96</v>
      </c>
      <c r="H16" s="37" t="s">
        <v>13</v>
      </c>
      <c r="I16" s="37" t="s">
        <v>204</v>
      </c>
      <c r="J16" s="37" t="s">
        <v>162</v>
      </c>
      <c r="K16" s="37" t="s">
        <v>205</v>
      </c>
      <c r="L16" s="37" t="s">
        <v>100</v>
      </c>
      <c r="M16" s="37" t="s">
        <v>156</v>
      </c>
      <c r="N16" s="37" t="s">
        <v>157</v>
      </c>
      <c r="O16" s="37" t="s">
        <v>206</v>
      </c>
      <c r="P16" s="38">
        <v>1</v>
      </c>
      <c r="Q16" s="37" t="s">
        <v>159</v>
      </c>
      <c r="R16" s="37" t="s">
        <v>105</v>
      </c>
      <c r="S16" s="37" t="s">
        <v>160</v>
      </c>
      <c r="T16" s="37" t="s">
        <v>107</v>
      </c>
      <c r="U16" s="39">
        <v>5750</v>
      </c>
    </row>
    <row r="17" spans="1:21" x14ac:dyDescent="0.3">
      <c r="A17" s="40">
        <v>26000</v>
      </c>
      <c r="B17" s="41" t="s">
        <v>93</v>
      </c>
      <c r="C17" s="41">
        <v>26421</v>
      </c>
      <c r="D17" s="41" t="s">
        <v>94</v>
      </c>
      <c r="E17" s="41">
        <v>158148</v>
      </c>
      <c r="F17" s="41" t="s">
        <v>95</v>
      </c>
      <c r="G17" s="41" t="s">
        <v>96</v>
      </c>
      <c r="H17" s="41" t="s">
        <v>13</v>
      </c>
      <c r="I17" s="41" t="s">
        <v>207</v>
      </c>
      <c r="J17" s="41" t="s">
        <v>154</v>
      </c>
      <c r="K17" s="41" t="s">
        <v>208</v>
      </c>
      <c r="L17" s="41" t="s">
        <v>100</v>
      </c>
      <c r="M17" s="41" t="s">
        <v>156</v>
      </c>
      <c r="N17" s="41" t="s">
        <v>157</v>
      </c>
      <c r="O17" s="41" t="s">
        <v>209</v>
      </c>
      <c r="P17" s="42">
        <v>1</v>
      </c>
      <c r="Q17" s="41" t="s">
        <v>159</v>
      </c>
      <c r="R17" s="41" t="s">
        <v>105</v>
      </c>
      <c r="S17" s="41" t="s">
        <v>160</v>
      </c>
      <c r="T17" s="41" t="s">
        <v>107</v>
      </c>
      <c r="U17" s="43">
        <v>1350</v>
      </c>
    </row>
    <row r="18" spans="1:21" x14ac:dyDescent="0.3">
      <c r="A18" s="12">
        <v>26000</v>
      </c>
      <c r="B18" s="37" t="s">
        <v>93</v>
      </c>
      <c r="C18" s="37">
        <v>26421</v>
      </c>
      <c r="D18" s="37" t="s">
        <v>94</v>
      </c>
      <c r="E18" s="37">
        <v>158148</v>
      </c>
      <c r="F18" s="37" t="s">
        <v>95</v>
      </c>
      <c r="G18" s="37" t="s">
        <v>96</v>
      </c>
      <c r="H18" s="37" t="s">
        <v>13</v>
      </c>
      <c r="I18" s="37" t="s">
        <v>210</v>
      </c>
      <c r="J18" s="37" t="s">
        <v>154</v>
      </c>
      <c r="K18" s="37" t="s">
        <v>211</v>
      </c>
      <c r="L18" s="37" t="s">
        <v>100</v>
      </c>
      <c r="M18" s="37" t="s">
        <v>212</v>
      </c>
      <c r="N18" s="37" t="s">
        <v>157</v>
      </c>
      <c r="O18" s="37" t="s">
        <v>213</v>
      </c>
      <c r="P18" s="38">
        <v>1</v>
      </c>
      <c r="Q18" s="37" t="s">
        <v>104</v>
      </c>
      <c r="R18" s="37" t="s">
        <v>105</v>
      </c>
      <c r="S18" s="37" t="s">
        <v>160</v>
      </c>
      <c r="T18" s="37" t="s">
        <v>107</v>
      </c>
      <c r="U18" s="39">
        <v>24363.1</v>
      </c>
    </row>
    <row r="19" spans="1:21" x14ac:dyDescent="0.3">
      <c r="A19" s="40">
        <v>26000</v>
      </c>
      <c r="B19" s="41" t="s">
        <v>93</v>
      </c>
      <c r="C19" s="41">
        <v>26421</v>
      </c>
      <c r="D19" s="41" t="s">
        <v>94</v>
      </c>
      <c r="E19" s="41">
        <v>158148</v>
      </c>
      <c r="F19" s="41" t="s">
        <v>95</v>
      </c>
      <c r="G19" s="41" t="s">
        <v>96</v>
      </c>
      <c r="H19" s="41" t="s">
        <v>13</v>
      </c>
      <c r="I19" s="41" t="s">
        <v>214</v>
      </c>
      <c r="J19" s="41" t="s">
        <v>154</v>
      </c>
      <c r="K19" s="41" t="s">
        <v>215</v>
      </c>
      <c r="L19" s="41" t="s">
        <v>100</v>
      </c>
      <c r="M19" s="41" t="s">
        <v>212</v>
      </c>
      <c r="N19" s="41" t="s">
        <v>157</v>
      </c>
      <c r="O19" s="41" t="s">
        <v>216</v>
      </c>
      <c r="P19" s="42">
        <v>1</v>
      </c>
      <c r="Q19" s="41" t="s">
        <v>104</v>
      </c>
      <c r="R19" s="41" t="s">
        <v>105</v>
      </c>
      <c r="S19" s="41" t="s">
        <v>160</v>
      </c>
      <c r="T19" s="41" t="s">
        <v>107</v>
      </c>
      <c r="U19" s="43">
        <v>26549</v>
      </c>
    </row>
    <row r="20" spans="1:21" x14ac:dyDescent="0.3">
      <c r="A20" s="12">
        <v>26000</v>
      </c>
      <c r="B20" s="37" t="s">
        <v>93</v>
      </c>
      <c r="C20" s="37">
        <v>26421</v>
      </c>
      <c r="D20" s="37" t="s">
        <v>94</v>
      </c>
      <c r="E20" s="37">
        <v>158148</v>
      </c>
      <c r="F20" s="37" t="s">
        <v>95</v>
      </c>
      <c r="G20" s="37" t="s">
        <v>96</v>
      </c>
      <c r="H20" s="37" t="s">
        <v>13</v>
      </c>
      <c r="I20" s="37" t="s">
        <v>217</v>
      </c>
      <c r="J20" s="37" t="s">
        <v>162</v>
      </c>
      <c r="K20" s="37" t="s">
        <v>218</v>
      </c>
      <c r="L20" s="37" t="s">
        <v>100</v>
      </c>
      <c r="M20" s="37" t="s">
        <v>156</v>
      </c>
      <c r="N20" s="37" t="s">
        <v>157</v>
      </c>
      <c r="O20" s="37" t="s">
        <v>219</v>
      </c>
      <c r="P20" s="38">
        <v>1</v>
      </c>
      <c r="Q20" s="37" t="s">
        <v>159</v>
      </c>
      <c r="R20" s="37" t="s">
        <v>105</v>
      </c>
      <c r="S20" s="37" t="s">
        <v>160</v>
      </c>
      <c r="T20" s="37" t="s">
        <v>107</v>
      </c>
      <c r="U20" s="39">
        <v>9800</v>
      </c>
    </row>
    <row r="21" spans="1:21" x14ac:dyDescent="0.3">
      <c r="A21" s="40">
        <v>26000</v>
      </c>
      <c r="B21" s="41" t="s">
        <v>93</v>
      </c>
      <c r="C21" s="41">
        <v>26421</v>
      </c>
      <c r="D21" s="41" t="s">
        <v>94</v>
      </c>
      <c r="E21" s="41">
        <v>158148</v>
      </c>
      <c r="F21" s="41" t="s">
        <v>95</v>
      </c>
      <c r="G21" s="41" t="s">
        <v>96</v>
      </c>
      <c r="H21" s="41" t="s">
        <v>13</v>
      </c>
      <c r="I21" s="41" t="s">
        <v>220</v>
      </c>
      <c r="J21" s="41" t="s">
        <v>162</v>
      </c>
      <c r="K21" s="41" t="s">
        <v>221</v>
      </c>
      <c r="L21" s="41" t="s">
        <v>100</v>
      </c>
      <c r="M21" s="41" t="s">
        <v>222</v>
      </c>
      <c r="N21" s="41" t="s">
        <v>157</v>
      </c>
      <c r="O21" s="41" t="s">
        <v>223</v>
      </c>
      <c r="P21" s="42">
        <v>1</v>
      </c>
      <c r="Q21" s="41" t="s">
        <v>104</v>
      </c>
      <c r="R21" s="41" t="s">
        <v>105</v>
      </c>
      <c r="S21" s="41" t="s">
        <v>160</v>
      </c>
      <c r="T21" s="41" t="s">
        <v>107</v>
      </c>
      <c r="U21" s="43">
        <v>3577863.76</v>
      </c>
    </row>
    <row r="22" spans="1:21" x14ac:dyDescent="0.3">
      <c r="A22" s="12">
        <v>26000</v>
      </c>
      <c r="B22" s="37" t="s">
        <v>93</v>
      </c>
      <c r="C22" s="37">
        <v>26421</v>
      </c>
      <c r="D22" s="37" t="s">
        <v>94</v>
      </c>
      <c r="E22" s="37">
        <v>158148</v>
      </c>
      <c r="F22" s="37" t="s">
        <v>95</v>
      </c>
      <c r="G22" s="37" t="s">
        <v>96</v>
      </c>
      <c r="H22" s="37" t="s">
        <v>13</v>
      </c>
      <c r="I22" s="37" t="s">
        <v>224</v>
      </c>
      <c r="J22" s="37" t="s">
        <v>162</v>
      </c>
      <c r="K22" s="37" t="s">
        <v>225</v>
      </c>
      <c r="L22" s="37" t="s">
        <v>100</v>
      </c>
      <c r="M22" s="37" t="s">
        <v>226</v>
      </c>
      <c r="N22" s="37" t="s">
        <v>157</v>
      </c>
      <c r="O22" s="37" t="s">
        <v>227</v>
      </c>
      <c r="P22" s="38">
        <v>1</v>
      </c>
      <c r="Q22" s="37" t="s">
        <v>104</v>
      </c>
      <c r="R22" s="37" t="s">
        <v>105</v>
      </c>
      <c r="S22" s="37" t="s">
        <v>160</v>
      </c>
      <c r="T22" s="37" t="s">
        <v>107</v>
      </c>
      <c r="U22" s="39">
        <v>3240000</v>
      </c>
    </row>
    <row r="23" spans="1:21" x14ac:dyDescent="0.3">
      <c r="A23" s="40">
        <v>26000</v>
      </c>
      <c r="B23" s="41" t="s">
        <v>93</v>
      </c>
      <c r="C23" s="41">
        <v>26421</v>
      </c>
      <c r="D23" s="41" t="s">
        <v>94</v>
      </c>
      <c r="E23" s="41">
        <v>158148</v>
      </c>
      <c r="F23" s="41" t="s">
        <v>95</v>
      </c>
      <c r="G23" s="41" t="s">
        <v>96</v>
      </c>
      <c r="H23" s="41" t="s">
        <v>13</v>
      </c>
      <c r="I23" s="41" t="s">
        <v>228</v>
      </c>
      <c r="J23" s="41" t="s">
        <v>154</v>
      </c>
      <c r="K23" s="41" t="s">
        <v>229</v>
      </c>
      <c r="L23" s="41" t="s">
        <v>100</v>
      </c>
      <c r="M23" s="41" t="s">
        <v>156</v>
      </c>
      <c r="N23" s="41" t="s">
        <v>157</v>
      </c>
      <c r="O23" s="41" t="s">
        <v>230</v>
      </c>
      <c r="P23" s="42">
        <v>1</v>
      </c>
      <c r="Q23" s="41" t="s">
        <v>159</v>
      </c>
      <c r="R23" s="41" t="s">
        <v>105</v>
      </c>
      <c r="S23" s="41" t="s">
        <v>160</v>
      </c>
      <c r="T23" s="41" t="s">
        <v>107</v>
      </c>
      <c r="U23" s="43">
        <v>1990</v>
      </c>
    </row>
    <row r="24" spans="1:21" x14ac:dyDescent="0.3">
      <c r="A24" s="12">
        <v>26000</v>
      </c>
      <c r="B24" s="37" t="s">
        <v>93</v>
      </c>
      <c r="C24" s="37">
        <v>26421</v>
      </c>
      <c r="D24" s="37" t="s">
        <v>94</v>
      </c>
      <c r="E24" s="37">
        <v>158148</v>
      </c>
      <c r="F24" s="37" t="s">
        <v>95</v>
      </c>
      <c r="G24" s="37" t="s">
        <v>96</v>
      </c>
      <c r="H24" s="37" t="s">
        <v>13</v>
      </c>
      <c r="I24" s="37" t="s">
        <v>231</v>
      </c>
      <c r="J24" s="37" t="s">
        <v>154</v>
      </c>
      <c r="K24" s="37" t="s">
        <v>232</v>
      </c>
      <c r="L24" s="37" t="s">
        <v>100</v>
      </c>
      <c r="M24" s="37" t="s">
        <v>156</v>
      </c>
      <c r="N24" s="37" t="s">
        <v>157</v>
      </c>
      <c r="O24" s="37" t="s">
        <v>233</v>
      </c>
      <c r="P24" s="38">
        <v>1</v>
      </c>
      <c r="Q24" s="37" t="s">
        <v>159</v>
      </c>
      <c r="R24" s="37" t="s">
        <v>105</v>
      </c>
      <c r="S24" s="37" t="s">
        <v>160</v>
      </c>
      <c r="T24" s="37" t="s">
        <v>107</v>
      </c>
      <c r="U24" s="39">
        <v>2490</v>
      </c>
    </row>
    <row r="25" spans="1:21" x14ac:dyDescent="0.3">
      <c r="A25" s="40">
        <v>26000</v>
      </c>
      <c r="B25" s="41" t="s">
        <v>93</v>
      </c>
      <c r="C25" s="41">
        <v>26421</v>
      </c>
      <c r="D25" s="41" t="s">
        <v>94</v>
      </c>
      <c r="E25" s="41">
        <v>158148</v>
      </c>
      <c r="F25" s="41" t="s">
        <v>95</v>
      </c>
      <c r="G25" s="41" t="s">
        <v>96</v>
      </c>
      <c r="H25" s="41" t="s">
        <v>13</v>
      </c>
      <c r="I25" s="41" t="s">
        <v>234</v>
      </c>
      <c r="J25" s="41" t="s">
        <v>154</v>
      </c>
      <c r="K25" s="41" t="s">
        <v>235</v>
      </c>
      <c r="L25" s="41" t="s">
        <v>100</v>
      </c>
      <c r="M25" s="41" t="s">
        <v>156</v>
      </c>
      <c r="N25" s="41" t="s">
        <v>157</v>
      </c>
      <c r="O25" s="41" t="s">
        <v>236</v>
      </c>
      <c r="P25" s="42">
        <v>1</v>
      </c>
      <c r="Q25" s="41" t="s">
        <v>159</v>
      </c>
      <c r="R25" s="41" t="s">
        <v>105</v>
      </c>
      <c r="S25" s="41" t="s">
        <v>160</v>
      </c>
      <c r="T25" s="41" t="s">
        <v>107</v>
      </c>
      <c r="U25" s="43">
        <v>1990</v>
      </c>
    </row>
    <row r="26" spans="1:21" x14ac:dyDescent="0.3">
      <c r="A26" s="12">
        <v>26000</v>
      </c>
      <c r="B26" s="37" t="s">
        <v>93</v>
      </c>
      <c r="C26" s="37">
        <v>26421</v>
      </c>
      <c r="D26" s="37" t="s">
        <v>94</v>
      </c>
      <c r="E26" s="37">
        <v>158148</v>
      </c>
      <c r="F26" s="37" t="s">
        <v>95</v>
      </c>
      <c r="G26" s="37" t="s">
        <v>96</v>
      </c>
      <c r="H26" s="37" t="s">
        <v>13</v>
      </c>
      <c r="I26" s="37" t="s">
        <v>237</v>
      </c>
      <c r="J26" s="37" t="s">
        <v>154</v>
      </c>
      <c r="K26" s="37" t="s">
        <v>238</v>
      </c>
      <c r="L26" s="37" t="s">
        <v>100</v>
      </c>
      <c r="M26" s="37" t="s">
        <v>156</v>
      </c>
      <c r="N26" s="37" t="s">
        <v>157</v>
      </c>
      <c r="O26" s="37" t="s">
        <v>239</v>
      </c>
      <c r="P26" s="38">
        <v>1</v>
      </c>
      <c r="Q26" s="37" t="s">
        <v>159</v>
      </c>
      <c r="R26" s="37" t="s">
        <v>105</v>
      </c>
      <c r="S26" s="37" t="s">
        <v>160</v>
      </c>
      <c r="T26" s="37" t="s">
        <v>107</v>
      </c>
      <c r="U26" s="39">
        <v>12288</v>
      </c>
    </row>
    <row r="27" spans="1:21" x14ac:dyDescent="0.3">
      <c r="A27" s="40">
        <v>26000</v>
      </c>
      <c r="B27" s="41" t="s">
        <v>93</v>
      </c>
      <c r="C27" s="41">
        <v>26421</v>
      </c>
      <c r="D27" s="41" t="s">
        <v>94</v>
      </c>
      <c r="E27" s="41">
        <v>158148</v>
      </c>
      <c r="F27" s="41" t="s">
        <v>95</v>
      </c>
      <c r="G27" s="41" t="s">
        <v>96</v>
      </c>
      <c r="H27" s="41" t="s">
        <v>13</v>
      </c>
      <c r="I27" s="41" t="s">
        <v>240</v>
      </c>
      <c r="J27" s="41" t="s">
        <v>154</v>
      </c>
      <c r="K27" s="41" t="s">
        <v>241</v>
      </c>
      <c r="L27" s="41" t="s">
        <v>100</v>
      </c>
      <c r="M27" s="41" t="s">
        <v>212</v>
      </c>
      <c r="N27" s="41" t="s">
        <v>157</v>
      </c>
      <c r="O27" s="41" t="s">
        <v>242</v>
      </c>
      <c r="P27" s="42">
        <v>1</v>
      </c>
      <c r="Q27" s="41" t="s">
        <v>159</v>
      </c>
      <c r="R27" s="41" t="s">
        <v>105</v>
      </c>
      <c r="S27" s="41" t="s">
        <v>160</v>
      </c>
      <c r="T27" s="41" t="s">
        <v>107</v>
      </c>
      <c r="U27" s="43">
        <v>8000</v>
      </c>
    </row>
    <row r="28" spans="1:21" x14ac:dyDescent="0.3">
      <c r="A28" s="12">
        <v>26000</v>
      </c>
      <c r="B28" s="37" t="s">
        <v>93</v>
      </c>
      <c r="C28" s="37">
        <v>26421</v>
      </c>
      <c r="D28" s="37" t="s">
        <v>94</v>
      </c>
      <c r="E28" s="37">
        <v>158148</v>
      </c>
      <c r="F28" s="37" t="s">
        <v>95</v>
      </c>
      <c r="G28" s="37" t="s">
        <v>96</v>
      </c>
      <c r="H28" s="37" t="s">
        <v>13</v>
      </c>
      <c r="I28" s="37" t="s">
        <v>243</v>
      </c>
      <c r="J28" s="37" t="s">
        <v>162</v>
      </c>
      <c r="K28" s="37" t="s">
        <v>244</v>
      </c>
      <c r="L28" s="37" t="s">
        <v>100</v>
      </c>
      <c r="M28" s="37" t="s">
        <v>156</v>
      </c>
      <c r="N28" s="37" t="s">
        <v>157</v>
      </c>
      <c r="O28" s="37" t="s">
        <v>245</v>
      </c>
      <c r="P28" s="38">
        <v>1</v>
      </c>
      <c r="Q28" s="37" t="s">
        <v>159</v>
      </c>
      <c r="R28" s="37" t="s">
        <v>105</v>
      </c>
      <c r="S28" s="37" t="s">
        <v>160</v>
      </c>
      <c r="T28" s="37" t="s">
        <v>107</v>
      </c>
      <c r="U28" s="39">
        <v>7600</v>
      </c>
    </row>
    <row r="29" spans="1:21" x14ac:dyDescent="0.3">
      <c r="A29" s="40">
        <v>26000</v>
      </c>
      <c r="B29" s="41" t="s">
        <v>93</v>
      </c>
      <c r="C29" s="41">
        <v>26421</v>
      </c>
      <c r="D29" s="41" t="s">
        <v>94</v>
      </c>
      <c r="E29" s="41">
        <v>158148</v>
      </c>
      <c r="F29" s="41" t="s">
        <v>95</v>
      </c>
      <c r="G29" s="41" t="s">
        <v>96</v>
      </c>
      <c r="H29" s="41" t="s">
        <v>13</v>
      </c>
      <c r="I29" s="41" t="s">
        <v>246</v>
      </c>
      <c r="J29" s="41" t="s">
        <v>162</v>
      </c>
      <c r="K29" s="41" t="s">
        <v>247</v>
      </c>
      <c r="L29" s="41" t="s">
        <v>100</v>
      </c>
      <c r="M29" s="41" t="s">
        <v>168</v>
      </c>
      <c r="N29" s="41" t="s">
        <v>157</v>
      </c>
      <c r="O29" s="41" t="s">
        <v>248</v>
      </c>
      <c r="P29" s="42">
        <v>1</v>
      </c>
      <c r="Q29" s="41" t="s">
        <v>104</v>
      </c>
      <c r="R29" s="41" t="s">
        <v>105</v>
      </c>
      <c r="S29" s="41" t="s">
        <v>160</v>
      </c>
      <c r="T29" s="41" t="s">
        <v>107</v>
      </c>
      <c r="U29" s="43">
        <v>101134.8</v>
      </c>
    </row>
    <row r="30" spans="1:21" x14ac:dyDescent="0.3">
      <c r="A30" s="12">
        <v>26000</v>
      </c>
      <c r="B30" s="37" t="s">
        <v>93</v>
      </c>
      <c r="C30" s="37">
        <v>26421</v>
      </c>
      <c r="D30" s="37" t="s">
        <v>94</v>
      </c>
      <c r="E30" s="37">
        <v>158148</v>
      </c>
      <c r="F30" s="37" t="s">
        <v>95</v>
      </c>
      <c r="G30" s="37" t="s">
        <v>96</v>
      </c>
      <c r="H30" s="37" t="s">
        <v>13</v>
      </c>
      <c r="I30" s="37" t="s">
        <v>249</v>
      </c>
      <c r="J30" s="37" t="s">
        <v>162</v>
      </c>
      <c r="K30" s="37" t="s">
        <v>250</v>
      </c>
      <c r="L30" s="37" t="s">
        <v>100</v>
      </c>
      <c r="M30" s="37" t="s">
        <v>156</v>
      </c>
      <c r="N30" s="37" t="s">
        <v>157</v>
      </c>
      <c r="O30" s="37" t="s">
        <v>251</v>
      </c>
      <c r="P30" s="38">
        <v>1</v>
      </c>
      <c r="Q30" s="37" t="s">
        <v>159</v>
      </c>
      <c r="R30" s="37" t="s">
        <v>105</v>
      </c>
      <c r="S30" s="37" t="s">
        <v>160</v>
      </c>
      <c r="T30" s="37" t="s">
        <v>107</v>
      </c>
      <c r="U30" s="39">
        <v>10400</v>
      </c>
    </row>
    <row r="31" spans="1:21" x14ac:dyDescent="0.3">
      <c r="A31" s="40">
        <v>26000</v>
      </c>
      <c r="B31" s="41" t="s">
        <v>93</v>
      </c>
      <c r="C31" s="41">
        <v>26421</v>
      </c>
      <c r="D31" s="41" t="s">
        <v>94</v>
      </c>
      <c r="E31" s="41">
        <v>158148</v>
      </c>
      <c r="F31" s="41" t="s">
        <v>95</v>
      </c>
      <c r="G31" s="41" t="s">
        <v>96</v>
      </c>
      <c r="H31" s="41" t="s">
        <v>13</v>
      </c>
      <c r="I31" s="41" t="s">
        <v>252</v>
      </c>
      <c r="J31" s="41" t="s">
        <v>162</v>
      </c>
      <c r="K31" s="41" t="s">
        <v>253</v>
      </c>
      <c r="L31" s="41" t="s">
        <v>100</v>
      </c>
      <c r="M31" s="41" t="s">
        <v>156</v>
      </c>
      <c r="N31" s="41" t="s">
        <v>157</v>
      </c>
      <c r="O31" s="41" t="s">
        <v>254</v>
      </c>
      <c r="P31" s="42">
        <v>1</v>
      </c>
      <c r="Q31" s="41" t="s">
        <v>159</v>
      </c>
      <c r="R31" s="41" t="s">
        <v>105</v>
      </c>
      <c r="S31" s="41" t="s">
        <v>160</v>
      </c>
      <c r="T31" s="41" t="s">
        <v>107</v>
      </c>
      <c r="U31" s="43">
        <v>1400</v>
      </c>
    </row>
    <row r="32" spans="1:21" x14ac:dyDescent="0.3">
      <c r="A32" s="12">
        <v>26000</v>
      </c>
      <c r="B32" s="37" t="s">
        <v>93</v>
      </c>
      <c r="C32" s="37">
        <v>26421</v>
      </c>
      <c r="D32" s="37" t="s">
        <v>94</v>
      </c>
      <c r="E32" s="37">
        <v>158148</v>
      </c>
      <c r="F32" s="37" t="s">
        <v>95</v>
      </c>
      <c r="G32" s="37" t="s">
        <v>96</v>
      </c>
      <c r="H32" s="37" t="s">
        <v>13</v>
      </c>
      <c r="I32" s="37" t="s">
        <v>255</v>
      </c>
      <c r="J32" s="37" t="s">
        <v>154</v>
      </c>
      <c r="K32" s="37" t="s">
        <v>256</v>
      </c>
      <c r="L32" s="37" t="s">
        <v>100</v>
      </c>
      <c r="M32" s="37" t="s">
        <v>156</v>
      </c>
      <c r="N32" s="37" t="s">
        <v>157</v>
      </c>
      <c r="O32" s="37" t="s">
        <v>257</v>
      </c>
      <c r="P32" s="38">
        <v>1</v>
      </c>
      <c r="Q32" s="37" t="s">
        <v>159</v>
      </c>
      <c r="R32" s="37" t="s">
        <v>105</v>
      </c>
      <c r="S32" s="37" t="s">
        <v>160</v>
      </c>
      <c r="T32" s="37" t="s">
        <v>107</v>
      </c>
      <c r="U32" s="39">
        <v>1990</v>
      </c>
    </row>
    <row r="33" spans="1:21" x14ac:dyDescent="0.3">
      <c r="A33" s="40">
        <v>26000</v>
      </c>
      <c r="B33" s="41" t="s">
        <v>93</v>
      </c>
      <c r="C33" s="41">
        <v>26421</v>
      </c>
      <c r="D33" s="41" t="s">
        <v>94</v>
      </c>
      <c r="E33" s="41">
        <v>158148</v>
      </c>
      <c r="F33" s="41" t="s">
        <v>95</v>
      </c>
      <c r="G33" s="41" t="s">
        <v>96</v>
      </c>
      <c r="H33" s="41" t="s">
        <v>13</v>
      </c>
      <c r="I33" s="41" t="s">
        <v>258</v>
      </c>
      <c r="J33" s="41" t="s">
        <v>162</v>
      </c>
      <c r="K33" s="41" t="s">
        <v>259</v>
      </c>
      <c r="L33" s="41" t="s">
        <v>100</v>
      </c>
      <c r="M33" s="41" t="s">
        <v>222</v>
      </c>
      <c r="N33" s="41" t="s">
        <v>157</v>
      </c>
      <c r="O33" s="41" t="s">
        <v>260</v>
      </c>
      <c r="P33" s="42">
        <v>1</v>
      </c>
      <c r="Q33" s="41" t="s">
        <v>104</v>
      </c>
      <c r="R33" s="41" t="s">
        <v>105</v>
      </c>
      <c r="S33" s="41" t="s">
        <v>160</v>
      </c>
      <c r="T33" s="41" t="s">
        <v>107</v>
      </c>
      <c r="U33" s="43">
        <v>210000</v>
      </c>
    </row>
    <row r="34" spans="1:21" x14ac:dyDescent="0.3">
      <c r="A34" s="12">
        <v>26000</v>
      </c>
      <c r="B34" s="37" t="s">
        <v>93</v>
      </c>
      <c r="C34" s="37">
        <v>26421</v>
      </c>
      <c r="D34" s="37" t="s">
        <v>94</v>
      </c>
      <c r="E34" s="37">
        <v>158148</v>
      </c>
      <c r="F34" s="37" t="s">
        <v>95</v>
      </c>
      <c r="G34" s="37" t="s">
        <v>96</v>
      </c>
      <c r="H34" s="37" t="s">
        <v>13</v>
      </c>
      <c r="I34" s="37" t="s">
        <v>261</v>
      </c>
      <c r="J34" s="37" t="s">
        <v>162</v>
      </c>
      <c r="K34" s="37" t="s">
        <v>262</v>
      </c>
      <c r="L34" s="37" t="s">
        <v>100</v>
      </c>
      <c r="M34" s="37" t="s">
        <v>164</v>
      </c>
      <c r="N34" s="37" t="s">
        <v>157</v>
      </c>
      <c r="O34" s="37" t="s">
        <v>263</v>
      </c>
      <c r="P34" s="38">
        <v>1</v>
      </c>
      <c r="Q34" s="37" t="s">
        <v>159</v>
      </c>
      <c r="R34" s="37" t="s">
        <v>105</v>
      </c>
      <c r="S34" s="37" t="s">
        <v>160</v>
      </c>
      <c r="T34" s="37" t="s">
        <v>107</v>
      </c>
      <c r="U34" s="39">
        <v>32815.58</v>
      </c>
    </row>
    <row r="35" spans="1:21" x14ac:dyDescent="0.3">
      <c r="A35" s="40">
        <v>26000</v>
      </c>
      <c r="B35" s="41" t="s">
        <v>93</v>
      </c>
      <c r="C35" s="41">
        <v>26421</v>
      </c>
      <c r="D35" s="41" t="s">
        <v>94</v>
      </c>
      <c r="E35" s="41">
        <v>158148</v>
      </c>
      <c r="F35" s="41" t="s">
        <v>95</v>
      </c>
      <c r="G35" s="41" t="s">
        <v>96</v>
      </c>
      <c r="H35" s="41" t="s">
        <v>13</v>
      </c>
      <c r="I35" s="41" t="s">
        <v>264</v>
      </c>
      <c r="J35" s="41" t="s">
        <v>154</v>
      </c>
      <c r="K35" s="41" t="s">
        <v>265</v>
      </c>
      <c r="L35" s="41" t="s">
        <v>100</v>
      </c>
      <c r="M35" s="41" t="s">
        <v>212</v>
      </c>
      <c r="N35" s="41" t="s">
        <v>157</v>
      </c>
      <c r="O35" s="41" t="s">
        <v>266</v>
      </c>
      <c r="P35" s="42">
        <v>1</v>
      </c>
      <c r="Q35" s="41" t="s">
        <v>159</v>
      </c>
      <c r="R35" s="41" t="s">
        <v>105</v>
      </c>
      <c r="S35" s="41" t="s">
        <v>160</v>
      </c>
      <c r="T35" s="41" t="s">
        <v>107</v>
      </c>
      <c r="U35" s="43">
        <v>4077.1</v>
      </c>
    </row>
    <row r="36" spans="1:21" x14ac:dyDescent="0.3">
      <c r="A36" s="12">
        <v>26000</v>
      </c>
      <c r="B36" s="37" t="s">
        <v>93</v>
      </c>
      <c r="C36" s="37">
        <v>26421</v>
      </c>
      <c r="D36" s="37" t="s">
        <v>94</v>
      </c>
      <c r="E36" s="37">
        <v>158148</v>
      </c>
      <c r="F36" s="37" t="s">
        <v>95</v>
      </c>
      <c r="G36" s="37" t="s">
        <v>96</v>
      </c>
      <c r="H36" s="37" t="s">
        <v>13</v>
      </c>
      <c r="I36" s="37" t="s">
        <v>267</v>
      </c>
      <c r="J36" s="37" t="s">
        <v>154</v>
      </c>
      <c r="K36" s="37" t="s">
        <v>268</v>
      </c>
      <c r="L36" s="37" t="s">
        <v>100</v>
      </c>
      <c r="M36" s="37" t="s">
        <v>212</v>
      </c>
      <c r="N36" s="37" t="s">
        <v>157</v>
      </c>
      <c r="O36" s="37" t="s">
        <v>269</v>
      </c>
      <c r="P36" s="38">
        <v>1</v>
      </c>
      <c r="Q36" s="37" t="s">
        <v>104</v>
      </c>
      <c r="R36" s="37" t="s">
        <v>105</v>
      </c>
      <c r="S36" s="37" t="s">
        <v>160</v>
      </c>
      <c r="T36" s="37" t="s">
        <v>270</v>
      </c>
      <c r="U36" s="39">
        <v>59472</v>
      </c>
    </row>
    <row r="37" spans="1:21" x14ac:dyDescent="0.3">
      <c r="A37" s="40">
        <v>26000</v>
      </c>
      <c r="B37" s="41" t="s">
        <v>93</v>
      </c>
      <c r="C37" s="41">
        <v>26421</v>
      </c>
      <c r="D37" s="41" t="s">
        <v>94</v>
      </c>
      <c r="E37" s="41">
        <v>158148</v>
      </c>
      <c r="F37" s="41" t="s">
        <v>95</v>
      </c>
      <c r="G37" s="41" t="s">
        <v>96</v>
      </c>
      <c r="H37" s="41" t="s">
        <v>13</v>
      </c>
      <c r="I37" s="41" t="s">
        <v>271</v>
      </c>
      <c r="J37" s="41" t="s">
        <v>162</v>
      </c>
      <c r="K37" s="41" t="s">
        <v>272</v>
      </c>
      <c r="L37" s="41" t="s">
        <v>100</v>
      </c>
      <c r="M37" s="41" t="s">
        <v>156</v>
      </c>
      <c r="N37" s="41" t="s">
        <v>157</v>
      </c>
      <c r="O37" s="41" t="s">
        <v>273</v>
      </c>
      <c r="P37" s="42">
        <v>1</v>
      </c>
      <c r="Q37" s="41" t="s">
        <v>159</v>
      </c>
      <c r="R37" s="41" t="s">
        <v>105</v>
      </c>
      <c r="S37" s="41" t="s">
        <v>160</v>
      </c>
      <c r="T37" s="41" t="s">
        <v>107</v>
      </c>
      <c r="U37" s="43">
        <v>960</v>
      </c>
    </row>
    <row r="38" spans="1:21" x14ac:dyDescent="0.3">
      <c r="A38" s="12">
        <v>26000</v>
      </c>
      <c r="B38" s="37" t="s">
        <v>93</v>
      </c>
      <c r="C38" s="37">
        <v>26421</v>
      </c>
      <c r="D38" s="37" t="s">
        <v>94</v>
      </c>
      <c r="E38" s="37">
        <v>158148</v>
      </c>
      <c r="F38" s="37" t="s">
        <v>95</v>
      </c>
      <c r="G38" s="37" t="s">
        <v>96</v>
      </c>
      <c r="H38" s="37" t="s">
        <v>13</v>
      </c>
      <c r="I38" s="37" t="s">
        <v>274</v>
      </c>
      <c r="J38" s="37" t="s">
        <v>154</v>
      </c>
      <c r="K38" s="37" t="s">
        <v>275</v>
      </c>
      <c r="L38" s="37" t="s">
        <v>100</v>
      </c>
      <c r="M38" s="37" t="s">
        <v>156</v>
      </c>
      <c r="N38" s="37" t="s">
        <v>157</v>
      </c>
      <c r="O38" s="37" t="s">
        <v>276</v>
      </c>
      <c r="P38" s="38">
        <v>1</v>
      </c>
      <c r="Q38" s="37" t="s">
        <v>159</v>
      </c>
      <c r="R38" s="37" t="s">
        <v>105</v>
      </c>
      <c r="S38" s="37" t="s">
        <v>160</v>
      </c>
      <c r="T38" s="37" t="s">
        <v>107</v>
      </c>
      <c r="U38" s="39">
        <v>6000</v>
      </c>
    </row>
    <row r="39" spans="1:21" x14ac:dyDescent="0.3">
      <c r="A39" s="40">
        <v>26000</v>
      </c>
      <c r="B39" s="41" t="s">
        <v>93</v>
      </c>
      <c r="C39" s="41">
        <v>26421</v>
      </c>
      <c r="D39" s="41" t="s">
        <v>94</v>
      </c>
      <c r="E39" s="41">
        <v>158148</v>
      </c>
      <c r="F39" s="41" t="s">
        <v>95</v>
      </c>
      <c r="G39" s="41" t="s">
        <v>96</v>
      </c>
      <c r="H39" s="41" t="s">
        <v>13</v>
      </c>
      <c r="I39" s="41" t="s">
        <v>277</v>
      </c>
      <c r="J39" s="41" t="s">
        <v>154</v>
      </c>
      <c r="K39" s="41" t="s">
        <v>278</v>
      </c>
      <c r="L39" s="41" t="s">
        <v>100</v>
      </c>
      <c r="M39" s="41" t="s">
        <v>156</v>
      </c>
      <c r="N39" s="41" t="s">
        <v>157</v>
      </c>
      <c r="O39" s="41" t="s">
        <v>279</v>
      </c>
      <c r="P39" s="42">
        <v>1</v>
      </c>
      <c r="Q39" s="41" t="s">
        <v>159</v>
      </c>
      <c r="R39" s="41" t="s">
        <v>105</v>
      </c>
      <c r="S39" s="41" t="s">
        <v>160</v>
      </c>
      <c r="T39" s="41" t="s">
        <v>107</v>
      </c>
      <c r="U39" s="43">
        <v>1840</v>
      </c>
    </row>
    <row r="40" spans="1:21" x14ac:dyDescent="0.3">
      <c r="A40" s="12">
        <v>26000</v>
      </c>
      <c r="B40" s="37" t="s">
        <v>93</v>
      </c>
      <c r="C40" s="37">
        <v>26421</v>
      </c>
      <c r="D40" s="37" t="s">
        <v>94</v>
      </c>
      <c r="E40" s="37">
        <v>158148</v>
      </c>
      <c r="F40" s="37" t="s">
        <v>95</v>
      </c>
      <c r="G40" s="37" t="s">
        <v>96</v>
      </c>
      <c r="H40" s="37" t="s">
        <v>13</v>
      </c>
      <c r="I40" s="37" t="s">
        <v>280</v>
      </c>
      <c r="J40" s="37" t="s">
        <v>162</v>
      </c>
      <c r="K40" s="37" t="s">
        <v>281</v>
      </c>
      <c r="L40" s="37" t="s">
        <v>100</v>
      </c>
      <c r="M40" s="37" t="s">
        <v>156</v>
      </c>
      <c r="N40" s="37" t="s">
        <v>157</v>
      </c>
      <c r="O40" s="37" t="s">
        <v>282</v>
      </c>
      <c r="P40" s="38">
        <v>1</v>
      </c>
      <c r="Q40" s="37" t="s">
        <v>159</v>
      </c>
      <c r="R40" s="37" t="s">
        <v>105</v>
      </c>
      <c r="S40" s="37" t="s">
        <v>160</v>
      </c>
      <c r="T40" s="37" t="s">
        <v>107</v>
      </c>
      <c r="U40" s="39">
        <v>10828.82</v>
      </c>
    </row>
    <row r="41" spans="1:21" x14ac:dyDescent="0.3">
      <c r="A41" s="40">
        <v>26000</v>
      </c>
      <c r="B41" s="41" t="s">
        <v>93</v>
      </c>
      <c r="C41" s="41">
        <v>26421</v>
      </c>
      <c r="D41" s="41" t="s">
        <v>94</v>
      </c>
      <c r="E41" s="41">
        <v>158148</v>
      </c>
      <c r="F41" s="41" t="s">
        <v>95</v>
      </c>
      <c r="G41" s="41" t="s">
        <v>96</v>
      </c>
      <c r="H41" s="41" t="s">
        <v>13</v>
      </c>
      <c r="I41" s="41" t="s">
        <v>283</v>
      </c>
      <c r="J41" s="41" t="s">
        <v>162</v>
      </c>
      <c r="K41" s="41" t="s">
        <v>284</v>
      </c>
      <c r="L41" s="41" t="s">
        <v>100</v>
      </c>
      <c r="M41" s="41" t="s">
        <v>156</v>
      </c>
      <c r="N41" s="41" t="s">
        <v>157</v>
      </c>
      <c r="O41" s="41" t="s">
        <v>285</v>
      </c>
      <c r="P41" s="42">
        <v>1</v>
      </c>
      <c r="Q41" s="41" t="s">
        <v>159</v>
      </c>
      <c r="R41" s="41" t="s">
        <v>105</v>
      </c>
      <c r="S41" s="41" t="s">
        <v>160</v>
      </c>
      <c r="T41" s="41" t="s">
        <v>107</v>
      </c>
      <c r="U41" s="43">
        <v>4173.3599999999997</v>
      </c>
    </row>
    <row r="42" spans="1:21" x14ac:dyDescent="0.3">
      <c r="A42" s="12">
        <v>26000</v>
      </c>
      <c r="B42" s="37" t="s">
        <v>93</v>
      </c>
      <c r="C42" s="37">
        <v>26421</v>
      </c>
      <c r="D42" s="37" t="s">
        <v>94</v>
      </c>
      <c r="E42" s="37">
        <v>158148</v>
      </c>
      <c r="F42" s="37" t="s">
        <v>95</v>
      </c>
      <c r="G42" s="37" t="s">
        <v>96</v>
      </c>
      <c r="H42" s="37" t="s">
        <v>13</v>
      </c>
      <c r="I42" s="37" t="s">
        <v>286</v>
      </c>
      <c r="J42" s="37" t="s">
        <v>162</v>
      </c>
      <c r="K42" s="37" t="s">
        <v>287</v>
      </c>
      <c r="L42" s="37" t="s">
        <v>100</v>
      </c>
      <c r="M42" s="37" t="s">
        <v>164</v>
      </c>
      <c r="N42" s="37" t="s">
        <v>157</v>
      </c>
      <c r="O42" s="37" t="s">
        <v>288</v>
      </c>
      <c r="P42" s="38">
        <v>1</v>
      </c>
      <c r="Q42" s="37" t="s">
        <v>159</v>
      </c>
      <c r="R42" s="37" t="s">
        <v>105</v>
      </c>
      <c r="S42" s="37" t="s">
        <v>160</v>
      </c>
      <c r="T42" s="37" t="s">
        <v>107</v>
      </c>
      <c r="U42" s="39">
        <v>15000</v>
      </c>
    </row>
    <row r="43" spans="1:21" x14ac:dyDescent="0.3">
      <c r="A43" s="40">
        <v>26000</v>
      </c>
      <c r="B43" s="41" t="s">
        <v>93</v>
      </c>
      <c r="C43" s="41">
        <v>26421</v>
      </c>
      <c r="D43" s="41" t="s">
        <v>94</v>
      </c>
      <c r="E43" s="41">
        <v>158148</v>
      </c>
      <c r="F43" s="41" t="s">
        <v>95</v>
      </c>
      <c r="G43" s="41" t="s">
        <v>96</v>
      </c>
      <c r="H43" s="41" t="s">
        <v>13</v>
      </c>
      <c r="I43" s="41" t="s">
        <v>289</v>
      </c>
      <c r="J43" s="41" t="s">
        <v>162</v>
      </c>
      <c r="K43" s="41" t="s">
        <v>290</v>
      </c>
      <c r="L43" s="41" t="s">
        <v>100</v>
      </c>
      <c r="M43" s="41" t="s">
        <v>156</v>
      </c>
      <c r="N43" s="41" t="s">
        <v>157</v>
      </c>
      <c r="O43" s="41" t="s">
        <v>291</v>
      </c>
      <c r="P43" s="42">
        <v>1</v>
      </c>
      <c r="Q43" s="41" t="s">
        <v>159</v>
      </c>
      <c r="R43" s="41" t="s">
        <v>105</v>
      </c>
      <c r="S43" s="41" t="s">
        <v>160</v>
      </c>
      <c r="T43" s="41" t="s">
        <v>107</v>
      </c>
      <c r="U43" s="43">
        <v>4010.14</v>
      </c>
    </row>
    <row r="44" spans="1:21" x14ac:dyDescent="0.3">
      <c r="A44" s="12">
        <v>26000</v>
      </c>
      <c r="B44" s="37" t="s">
        <v>93</v>
      </c>
      <c r="C44" s="37">
        <v>26421</v>
      </c>
      <c r="D44" s="37" t="s">
        <v>94</v>
      </c>
      <c r="E44" s="37">
        <v>158148</v>
      </c>
      <c r="F44" s="37" t="s">
        <v>95</v>
      </c>
      <c r="G44" s="37" t="s">
        <v>96</v>
      </c>
      <c r="H44" s="37" t="s">
        <v>13</v>
      </c>
      <c r="I44" s="37" t="s">
        <v>267</v>
      </c>
      <c r="J44" s="37" t="s">
        <v>154</v>
      </c>
      <c r="K44" s="37" t="s">
        <v>292</v>
      </c>
      <c r="L44" s="37" t="s">
        <v>100</v>
      </c>
      <c r="M44" s="37" t="s">
        <v>212</v>
      </c>
      <c r="N44" s="37" t="s">
        <v>157</v>
      </c>
      <c r="O44" s="37" t="s">
        <v>293</v>
      </c>
      <c r="P44" s="38">
        <v>1</v>
      </c>
      <c r="Q44" s="37" t="s">
        <v>104</v>
      </c>
      <c r="R44" s="37" t="s">
        <v>105</v>
      </c>
      <c r="S44" s="37" t="s">
        <v>160</v>
      </c>
      <c r="T44" s="37" t="s">
        <v>107</v>
      </c>
      <c r="U44" s="39">
        <v>132160</v>
      </c>
    </row>
    <row r="45" spans="1:21" x14ac:dyDescent="0.3">
      <c r="A45" s="40">
        <v>26000</v>
      </c>
      <c r="B45" s="41" t="s">
        <v>93</v>
      </c>
      <c r="C45" s="41">
        <v>26421</v>
      </c>
      <c r="D45" s="41" t="s">
        <v>94</v>
      </c>
      <c r="E45" s="41">
        <v>158148</v>
      </c>
      <c r="F45" s="41" t="s">
        <v>95</v>
      </c>
      <c r="G45" s="41" t="s">
        <v>96</v>
      </c>
      <c r="H45" s="41" t="s">
        <v>13</v>
      </c>
      <c r="I45" s="41" t="s">
        <v>294</v>
      </c>
      <c r="J45" s="41" t="s">
        <v>162</v>
      </c>
      <c r="K45" s="41" t="s">
        <v>295</v>
      </c>
      <c r="L45" s="41" t="s">
        <v>100</v>
      </c>
      <c r="M45" s="41" t="s">
        <v>156</v>
      </c>
      <c r="N45" s="41" t="s">
        <v>157</v>
      </c>
      <c r="O45" s="41" t="s">
        <v>296</v>
      </c>
      <c r="P45" s="42">
        <v>1</v>
      </c>
      <c r="Q45" s="41" t="s">
        <v>159</v>
      </c>
      <c r="R45" s="41" t="s">
        <v>105</v>
      </c>
      <c r="S45" s="41" t="s">
        <v>160</v>
      </c>
      <c r="T45" s="41" t="s">
        <v>107</v>
      </c>
      <c r="U45" s="43">
        <v>2300</v>
      </c>
    </row>
    <row r="46" spans="1:21" x14ac:dyDescent="0.3">
      <c r="A46" s="12">
        <v>26000</v>
      </c>
      <c r="B46" s="37" t="s">
        <v>93</v>
      </c>
      <c r="C46" s="37">
        <v>26421</v>
      </c>
      <c r="D46" s="37" t="s">
        <v>94</v>
      </c>
      <c r="E46" s="37">
        <v>158148</v>
      </c>
      <c r="F46" s="37" t="s">
        <v>95</v>
      </c>
      <c r="G46" s="37" t="s">
        <v>96</v>
      </c>
      <c r="H46" s="37" t="s">
        <v>13</v>
      </c>
      <c r="I46" s="37" t="s">
        <v>297</v>
      </c>
      <c r="J46" s="37" t="s">
        <v>162</v>
      </c>
      <c r="K46" s="37" t="s">
        <v>298</v>
      </c>
      <c r="L46" s="37" t="s">
        <v>100</v>
      </c>
      <c r="M46" s="37" t="s">
        <v>164</v>
      </c>
      <c r="N46" s="37" t="s">
        <v>157</v>
      </c>
      <c r="O46" s="37" t="s">
        <v>299</v>
      </c>
      <c r="P46" s="38">
        <v>1</v>
      </c>
      <c r="Q46" s="37" t="s">
        <v>159</v>
      </c>
      <c r="R46" s="37" t="s">
        <v>105</v>
      </c>
      <c r="S46" s="37" t="s">
        <v>160</v>
      </c>
      <c r="T46" s="37" t="s">
        <v>107</v>
      </c>
      <c r="U46" s="39">
        <v>16700</v>
      </c>
    </row>
    <row r="47" spans="1:21" x14ac:dyDescent="0.3">
      <c r="A47" s="40">
        <v>26000</v>
      </c>
      <c r="B47" s="41" t="s">
        <v>93</v>
      </c>
      <c r="C47" s="41">
        <v>26421</v>
      </c>
      <c r="D47" s="41" t="s">
        <v>94</v>
      </c>
      <c r="E47" s="41">
        <v>158148</v>
      </c>
      <c r="F47" s="41" t="s">
        <v>95</v>
      </c>
      <c r="G47" s="41" t="s">
        <v>96</v>
      </c>
      <c r="H47" s="41" t="s">
        <v>13</v>
      </c>
      <c r="I47" s="41" t="s">
        <v>300</v>
      </c>
      <c r="J47" s="41" t="s">
        <v>162</v>
      </c>
      <c r="K47" s="41" t="s">
        <v>301</v>
      </c>
      <c r="L47" s="41" t="s">
        <v>100</v>
      </c>
      <c r="M47" s="41" t="s">
        <v>156</v>
      </c>
      <c r="N47" s="41" t="s">
        <v>157</v>
      </c>
      <c r="O47" s="41" t="s">
        <v>302</v>
      </c>
      <c r="P47" s="42">
        <v>1</v>
      </c>
      <c r="Q47" s="41" t="s">
        <v>104</v>
      </c>
      <c r="R47" s="41" t="s">
        <v>105</v>
      </c>
      <c r="S47" s="41" t="s">
        <v>160</v>
      </c>
      <c r="T47" s="41" t="s">
        <v>107</v>
      </c>
      <c r="U47" s="43">
        <v>654048</v>
      </c>
    </row>
    <row r="48" spans="1:21" x14ac:dyDescent="0.3">
      <c r="A48" s="12">
        <v>26000</v>
      </c>
      <c r="B48" s="37" t="s">
        <v>93</v>
      </c>
      <c r="C48" s="37">
        <v>26421</v>
      </c>
      <c r="D48" s="37" t="s">
        <v>94</v>
      </c>
      <c r="E48" s="37">
        <v>158148</v>
      </c>
      <c r="F48" s="37" t="s">
        <v>95</v>
      </c>
      <c r="G48" s="37" t="s">
        <v>96</v>
      </c>
      <c r="H48" s="37" t="s">
        <v>13</v>
      </c>
      <c r="I48" s="37" t="s">
        <v>303</v>
      </c>
      <c r="J48" s="37" t="s">
        <v>154</v>
      </c>
      <c r="K48" s="37" t="s">
        <v>304</v>
      </c>
      <c r="L48" s="37" t="s">
        <v>100</v>
      </c>
      <c r="M48" s="37" t="s">
        <v>156</v>
      </c>
      <c r="N48" s="37" t="s">
        <v>157</v>
      </c>
      <c r="O48" s="37" t="s">
        <v>305</v>
      </c>
      <c r="P48" s="38">
        <v>1</v>
      </c>
      <c r="Q48" s="37" t="s">
        <v>159</v>
      </c>
      <c r="R48" s="37" t="s">
        <v>105</v>
      </c>
      <c r="S48" s="37" t="s">
        <v>160</v>
      </c>
      <c r="T48" s="37" t="s">
        <v>107</v>
      </c>
      <c r="U48" s="39">
        <v>9600</v>
      </c>
    </row>
    <row r="49" spans="1:21" x14ac:dyDescent="0.3">
      <c r="A49" s="40">
        <v>26000</v>
      </c>
      <c r="B49" s="41" t="s">
        <v>93</v>
      </c>
      <c r="C49" s="41">
        <v>26421</v>
      </c>
      <c r="D49" s="41" t="s">
        <v>94</v>
      </c>
      <c r="E49" s="41">
        <v>158148</v>
      </c>
      <c r="F49" s="41" t="s">
        <v>95</v>
      </c>
      <c r="G49" s="41" t="s">
        <v>96</v>
      </c>
      <c r="H49" s="41" t="s">
        <v>13</v>
      </c>
      <c r="I49" s="41" t="s">
        <v>306</v>
      </c>
      <c r="J49" s="41" t="s">
        <v>162</v>
      </c>
      <c r="K49" s="41" t="s">
        <v>307</v>
      </c>
      <c r="L49" s="41" t="s">
        <v>100</v>
      </c>
      <c r="M49" s="41" t="s">
        <v>156</v>
      </c>
      <c r="N49" s="41" t="s">
        <v>157</v>
      </c>
      <c r="O49" s="41" t="s">
        <v>308</v>
      </c>
      <c r="P49" s="42">
        <v>1</v>
      </c>
      <c r="Q49" s="41" t="s">
        <v>159</v>
      </c>
      <c r="R49" s="41" t="s">
        <v>105</v>
      </c>
      <c r="S49" s="41" t="s">
        <v>160</v>
      </c>
      <c r="T49" s="41" t="s">
        <v>107</v>
      </c>
      <c r="U49" s="43">
        <v>6860</v>
      </c>
    </row>
    <row r="50" spans="1:21" x14ac:dyDescent="0.3">
      <c r="A50" s="12">
        <v>26000</v>
      </c>
      <c r="B50" s="37" t="s">
        <v>93</v>
      </c>
      <c r="C50" s="37">
        <v>26421</v>
      </c>
      <c r="D50" s="37" t="s">
        <v>94</v>
      </c>
      <c r="E50" s="37">
        <v>158148</v>
      </c>
      <c r="F50" s="37" t="s">
        <v>95</v>
      </c>
      <c r="G50" s="37" t="s">
        <v>96</v>
      </c>
      <c r="H50" s="37" t="s">
        <v>13</v>
      </c>
      <c r="I50" s="37" t="s">
        <v>309</v>
      </c>
      <c r="J50" s="37" t="s">
        <v>154</v>
      </c>
      <c r="K50" s="37" t="s">
        <v>310</v>
      </c>
      <c r="L50" s="37" t="s">
        <v>100</v>
      </c>
      <c r="M50" s="37" t="s">
        <v>156</v>
      </c>
      <c r="N50" s="37" t="s">
        <v>157</v>
      </c>
      <c r="O50" s="37" t="s">
        <v>311</v>
      </c>
      <c r="P50" s="38">
        <v>1</v>
      </c>
      <c r="Q50" s="37" t="s">
        <v>159</v>
      </c>
      <c r="R50" s="37" t="s">
        <v>105</v>
      </c>
      <c r="S50" s="37" t="s">
        <v>160</v>
      </c>
      <c r="T50" s="37" t="s">
        <v>107</v>
      </c>
      <c r="U50" s="39">
        <v>3750</v>
      </c>
    </row>
    <row r="51" spans="1:21" x14ac:dyDescent="0.3">
      <c r="A51" s="40">
        <v>26000</v>
      </c>
      <c r="B51" s="41" t="s">
        <v>93</v>
      </c>
      <c r="C51" s="41">
        <v>26421</v>
      </c>
      <c r="D51" s="41" t="s">
        <v>94</v>
      </c>
      <c r="E51" s="41">
        <v>158148</v>
      </c>
      <c r="F51" s="41" t="s">
        <v>95</v>
      </c>
      <c r="G51" s="41" t="s">
        <v>96</v>
      </c>
      <c r="H51" s="41" t="s">
        <v>13</v>
      </c>
      <c r="I51" s="41" t="s">
        <v>312</v>
      </c>
      <c r="J51" s="41" t="s">
        <v>154</v>
      </c>
      <c r="K51" s="41" t="s">
        <v>313</v>
      </c>
      <c r="L51" s="41" t="s">
        <v>100</v>
      </c>
      <c r="M51" s="41" t="s">
        <v>156</v>
      </c>
      <c r="N51" s="41" t="s">
        <v>157</v>
      </c>
      <c r="O51" s="41" t="s">
        <v>314</v>
      </c>
      <c r="P51" s="42">
        <v>1</v>
      </c>
      <c r="Q51" s="41" t="s">
        <v>159</v>
      </c>
      <c r="R51" s="41" t="s">
        <v>105</v>
      </c>
      <c r="S51" s="41" t="s">
        <v>160</v>
      </c>
      <c r="T51" s="41" t="s">
        <v>107</v>
      </c>
      <c r="U51" s="43">
        <v>1404</v>
      </c>
    </row>
    <row r="52" spans="1:21" x14ac:dyDescent="0.3">
      <c r="A52" s="12">
        <v>26000</v>
      </c>
      <c r="B52" s="37" t="s">
        <v>93</v>
      </c>
      <c r="C52" s="37">
        <v>26421</v>
      </c>
      <c r="D52" s="37" t="s">
        <v>94</v>
      </c>
      <c r="E52" s="37">
        <v>158148</v>
      </c>
      <c r="F52" s="37" t="s">
        <v>95</v>
      </c>
      <c r="G52" s="37" t="s">
        <v>96</v>
      </c>
      <c r="H52" s="37" t="s">
        <v>13</v>
      </c>
      <c r="I52" s="37" t="s">
        <v>315</v>
      </c>
      <c r="J52" s="37" t="s">
        <v>154</v>
      </c>
      <c r="K52" s="37" t="s">
        <v>316</v>
      </c>
      <c r="L52" s="37" t="s">
        <v>100</v>
      </c>
      <c r="M52" s="37" t="s">
        <v>156</v>
      </c>
      <c r="N52" s="37" t="s">
        <v>157</v>
      </c>
      <c r="O52" s="37" t="s">
        <v>317</v>
      </c>
      <c r="P52" s="38">
        <v>1</v>
      </c>
      <c r="Q52" s="37" t="s">
        <v>159</v>
      </c>
      <c r="R52" s="37" t="s">
        <v>105</v>
      </c>
      <c r="S52" s="37" t="s">
        <v>160</v>
      </c>
      <c r="T52" s="37" t="s">
        <v>107</v>
      </c>
      <c r="U52" s="39">
        <v>2790</v>
      </c>
    </row>
    <row r="53" spans="1:21" x14ac:dyDescent="0.3">
      <c r="A53" s="40">
        <v>26000</v>
      </c>
      <c r="B53" s="41" t="s">
        <v>93</v>
      </c>
      <c r="C53" s="41">
        <v>26421</v>
      </c>
      <c r="D53" s="41" t="s">
        <v>94</v>
      </c>
      <c r="E53" s="41">
        <v>158148</v>
      </c>
      <c r="F53" s="41" t="s">
        <v>95</v>
      </c>
      <c r="G53" s="41" t="s">
        <v>96</v>
      </c>
      <c r="H53" s="41" t="s">
        <v>13</v>
      </c>
      <c r="I53" s="41" t="s">
        <v>318</v>
      </c>
      <c r="J53" s="41" t="s">
        <v>154</v>
      </c>
      <c r="K53" s="41" t="s">
        <v>319</v>
      </c>
      <c r="L53" s="41" t="s">
        <v>100</v>
      </c>
      <c r="M53" s="41" t="s">
        <v>156</v>
      </c>
      <c r="N53" s="41" t="s">
        <v>157</v>
      </c>
      <c r="O53" s="41" t="s">
        <v>320</v>
      </c>
      <c r="P53" s="42">
        <v>1</v>
      </c>
      <c r="Q53" s="41" t="s">
        <v>159</v>
      </c>
      <c r="R53" s="41" t="s">
        <v>105</v>
      </c>
      <c r="S53" s="41" t="s">
        <v>160</v>
      </c>
      <c r="T53" s="41" t="s">
        <v>107</v>
      </c>
      <c r="U53" s="43">
        <v>14000</v>
      </c>
    </row>
    <row r="54" spans="1:21" x14ac:dyDescent="0.3">
      <c r="A54" s="12">
        <v>26000</v>
      </c>
      <c r="B54" s="37" t="s">
        <v>93</v>
      </c>
      <c r="C54" s="37">
        <v>26421</v>
      </c>
      <c r="D54" s="37" t="s">
        <v>94</v>
      </c>
      <c r="E54" s="37">
        <v>158148</v>
      </c>
      <c r="F54" s="37" t="s">
        <v>95</v>
      </c>
      <c r="G54" s="37" t="s">
        <v>96</v>
      </c>
      <c r="H54" s="37" t="s">
        <v>13</v>
      </c>
      <c r="I54" s="37" t="s">
        <v>321</v>
      </c>
      <c r="J54" s="37" t="s">
        <v>154</v>
      </c>
      <c r="K54" s="37" t="s">
        <v>322</v>
      </c>
      <c r="L54" s="37" t="s">
        <v>100</v>
      </c>
      <c r="M54" s="37" t="s">
        <v>156</v>
      </c>
      <c r="N54" s="37" t="s">
        <v>157</v>
      </c>
      <c r="O54" s="37" t="s">
        <v>323</v>
      </c>
      <c r="P54" s="38">
        <v>1</v>
      </c>
      <c r="Q54" s="37" t="s">
        <v>159</v>
      </c>
      <c r="R54" s="37" t="s">
        <v>105</v>
      </c>
      <c r="S54" s="37" t="s">
        <v>160</v>
      </c>
      <c r="T54" s="37" t="s">
        <v>107</v>
      </c>
      <c r="U54" s="39">
        <v>235</v>
      </c>
    </row>
    <row r="55" spans="1:21" x14ac:dyDescent="0.3">
      <c r="A55" s="40">
        <v>26000</v>
      </c>
      <c r="B55" s="41" t="s">
        <v>93</v>
      </c>
      <c r="C55" s="41">
        <v>26421</v>
      </c>
      <c r="D55" s="41" t="s">
        <v>94</v>
      </c>
      <c r="E55" s="41">
        <v>158148</v>
      </c>
      <c r="F55" s="41" t="s">
        <v>95</v>
      </c>
      <c r="G55" s="41" t="s">
        <v>96</v>
      </c>
      <c r="H55" s="41" t="s">
        <v>13</v>
      </c>
      <c r="I55" s="41" t="s">
        <v>324</v>
      </c>
      <c r="J55" s="41" t="s">
        <v>154</v>
      </c>
      <c r="K55" s="41" t="s">
        <v>325</v>
      </c>
      <c r="L55" s="41" t="s">
        <v>100</v>
      </c>
      <c r="M55" s="41" t="s">
        <v>156</v>
      </c>
      <c r="N55" s="41" t="s">
        <v>157</v>
      </c>
      <c r="O55" s="41" t="s">
        <v>326</v>
      </c>
      <c r="P55" s="42">
        <v>1</v>
      </c>
      <c r="Q55" s="41" t="s">
        <v>159</v>
      </c>
      <c r="R55" s="41" t="s">
        <v>105</v>
      </c>
      <c r="S55" s="41" t="s">
        <v>160</v>
      </c>
      <c r="T55" s="41" t="s">
        <v>107</v>
      </c>
      <c r="U55" s="43">
        <v>2290</v>
      </c>
    </row>
    <row r="56" spans="1:21" x14ac:dyDescent="0.3">
      <c r="A56" s="12">
        <v>26000</v>
      </c>
      <c r="B56" s="37" t="s">
        <v>93</v>
      </c>
      <c r="C56" s="37">
        <v>26421</v>
      </c>
      <c r="D56" s="37" t="s">
        <v>94</v>
      </c>
      <c r="E56" s="37">
        <v>158148</v>
      </c>
      <c r="F56" s="37" t="s">
        <v>95</v>
      </c>
      <c r="G56" s="37" t="s">
        <v>96</v>
      </c>
      <c r="H56" s="37" t="s">
        <v>13</v>
      </c>
      <c r="I56" s="37" t="s">
        <v>327</v>
      </c>
      <c r="J56" s="37" t="s">
        <v>162</v>
      </c>
      <c r="K56" s="37" t="s">
        <v>328</v>
      </c>
      <c r="L56" s="37" t="s">
        <v>100</v>
      </c>
      <c r="M56" s="37" t="s">
        <v>156</v>
      </c>
      <c r="N56" s="37" t="s">
        <v>157</v>
      </c>
      <c r="O56" s="37" t="s">
        <v>329</v>
      </c>
      <c r="P56" s="38">
        <v>1</v>
      </c>
      <c r="Q56" s="37" t="s">
        <v>159</v>
      </c>
      <c r="R56" s="37" t="s">
        <v>105</v>
      </c>
      <c r="S56" s="37" t="s">
        <v>160</v>
      </c>
      <c r="T56" s="37" t="s">
        <v>107</v>
      </c>
      <c r="U56" s="39">
        <v>5760</v>
      </c>
    </row>
    <row r="57" spans="1:21" x14ac:dyDescent="0.3">
      <c r="A57" s="40">
        <v>26000</v>
      </c>
      <c r="B57" s="41" t="s">
        <v>93</v>
      </c>
      <c r="C57" s="41">
        <v>26421</v>
      </c>
      <c r="D57" s="41" t="s">
        <v>94</v>
      </c>
      <c r="E57" s="41">
        <v>158148</v>
      </c>
      <c r="F57" s="41" t="s">
        <v>95</v>
      </c>
      <c r="G57" s="41" t="s">
        <v>96</v>
      </c>
      <c r="H57" s="41" t="s">
        <v>13</v>
      </c>
      <c r="I57" s="41" t="s">
        <v>327</v>
      </c>
      <c r="J57" s="41" t="s">
        <v>162</v>
      </c>
      <c r="K57" s="41" t="s">
        <v>330</v>
      </c>
      <c r="L57" s="41" t="s">
        <v>100</v>
      </c>
      <c r="M57" s="41" t="s">
        <v>156</v>
      </c>
      <c r="N57" s="41" t="s">
        <v>157</v>
      </c>
      <c r="O57" s="41" t="s">
        <v>329</v>
      </c>
      <c r="P57" s="42">
        <v>1</v>
      </c>
      <c r="Q57" s="41" t="s">
        <v>159</v>
      </c>
      <c r="R57" s="41" t="s">
        <v>105</v>
      </c>
      <c r="S57" s="41" t="s">
        <v>160</v>
      </c>
      <c r="T57" s="41" t="s">
        <v>107</v>
      </c>
      <c r="U57" s="43">
        <v>5760</v>
      </c>
    </row>
    <row r="58" spans="1:21" x14ac:dyDescent="0.3">
      <c r="A58" s="12">
        <v>26000</v>
      </c>
      <c r="B58" s="37" t="s">
        <v>93</v>
      </c>
      <c r="C58" s="37">
        <v>26421</v>
      </c>
      <c r="D58" s="37" t="s">
        <v>94</v>
      </c>
      <c r="E58" s="37">
        <v>158148</v>
      </c>
      <c r="F58" s="37" t="s">
        <v>95</v>
      </c>
      <c r="G58" s="37" t="s">
        <v>96</v>
      </c>
      <c r="H58" s="37" t="s">
        <v>13</v>
      </c>
      <c r="I58" s="37" t="s">
        <v>331</v>
      </c>
      <c r="J58" s="37" t="s">
        <v>154</v>
      </c>
      <c r="K58" s="37" t="s">
        <v>332</v>
      </c>
      <c r="L58" s="37" t="s">
        <v>100</v>
      </c>
      <c r="M58" s="37" t="s">
        <v>156</v>
      </c>
      <c r="N58" s="37" t="s">
        <v>157</v>
      </c>
      <c r="O58" s="37" t="s">
        <v>333</v>
      </c>
      <c r="P58" s="38">
        <v>1</v>
      </c>
      <c r="Q58" s="37" t="s">
        <v>159</v>
      </c>
      <c r="R58" s="37" t="s">
        <v>105</v>
      </c>
      <c r="S58" s="37" t="s">
        <v>160</v>
      </c>
      <c r="T58" s="37" t="s">
        <v>107</v>
      </c>
      <c r="U58" s="39">
        <v>2590</v>
      </c>
    </row>
    <row r="59" spans="1:21" x14ac:dyDescent="0.3">
      <c r="A59" s="40">
        <v>26000</v>
      </c>
      <c r="B59" s="41" t="s">
        <v>93</v>
      </c>
      <c r="C59" s="41">
        <v>26421</v>
      </c>
      <c r="D59" s="41" t="s">
        <v>94</v>
      </c>
      <c r="E59" s="41">
        <v>158148</v>
      </c>
      <c r="F59" s="41" t="s">
        <v>95</v>
      </c>
      <c r="G59" s="41" t="s">
        <v>96</v>
      </c>
      <c r="H59" s="41" t="s">
        <v>13</v>
      </c>
      <c r="I59" s="41" t="s">
        <v>334</v>
      </c>
      <c r="J59" s="41" t="s">
        <v>154</v>
      </c>
      <c r="K59" s="41" t="s">
        <v>335</v>
      </c>
      <c r="L59" s="41" t="s">
        <v>100</v>
      </c>
      <c r="M59" s="41" t="s">
        <v>156</v>
      </c>
      <c r="N59" s="41" t="s">
        <v>157</v>
      </c>
      <c r="O59" s="41" t="s">
        <v>336</v>
      </c>
      <c r="P59" s="42">
        <v>1</v>
      </c>
      <c r="Q59" s="41" t="s">
        <v>159</v>
      </c>
      <c r="R59" s="41" t="s">
        <v>105</v>
      </c>
      <c r="S59" s="41" t="s">
        <v>160</v>
      </c>
      <c r="T59" s="41" t="s">
        <v>107</v>
      </c>
      <c r="U59" s="43">
        <v>3590</v>
      </c>
    </row>
    <row r="60" spans="1:21" x14ac:dyDescent="0.3">
      <c r="A60" s="12">
        <v>26000</v>
      </c>
      <c r="B60" s="37" t="s">
        <v>93</v>
      </c>
      <c r="C60" s="37">
        <v>26421</v>
      </c>
      <c r="D60" s="37" t="s">
        <v>94</v>
      </c>
      <c r="E60" s="37">
        <v>158148</v>
      </c>
      <c r="F60" s="37" t="s">
        <v>95</v>
      </c>
      <c r="G60" s="37" t="s">
        <v>96</v>
      </c>
      <c r="H60" s="37" t="s">
        <v>13</v>
      </c>
      <c r="I60" s="37" t="s">
        <v>337</v>
      </c>
      <c r="J60" s="37" t="s">
        <v>154</v>
      </c>
      <c r="K60" s="37" t="s">
        <v>338</v>
      </c>
      <c r="L60" s="37" t="s">
        <v>100</v>
      </c>
      <c r="M60" s="37" t="s">
        <v>156</v>
      </c>
      <c r="N60" s="37" t="s">
        <v>157</v>
      </c>
      <c r="O60" s="37" t="s">
        <v>339</v>
      </c>
      <c r="P60" s="38">
        <v>1</v>
      </c>
      <c r="Q60" s="37" t="s">
        <v>340</v>
      </c>
      <c r="R60" s="37" t="s">
        <v>105</v>
      </c>
      <c r="S60" s="37" t="s">
        <v>160</v>
      </c>
      <c r="T60" s="37" t="s">
        <v>107</v>
      </c>
      <c r="U60" s="39">
        <v>20736</v>
      </c>
    </row>
    <row r="61" spans="1:21" x14ac:dyDescent="0.3">
      <c r="A61" s="40">
        <v>26000</v>
      </c>
      <c r="B61" s="41" t="s">
        <v>93</v>
      </c>
      <c r="C61" s="41">
        <v>26421</v>
      </c>
      <c r="D61" s="41" t="s">
        <v>94</v>
      </c>
      <c r="E61" s="41">
        <v>158148</v>
      </c>
      <c r="F61" s="41" t="s">
        <v>95</v>
      </c>
      <c r="G61" s="41" t="s">
        <v>96</v>
      </c>
      <c r="H61" s="41" t="s">
        <v>13</v>
      </c>
      <c r="I61" s="41" t="s">
        <v>337</v>
      </c>
      <c r="J61" s="41" t="s">
        <v>154</v>
      </c>
      <c r="K61" s="41" t="s">
        <v>341</v>
      </c>
      <c r="L61" s="41" t="s">
        <v>100</v>
      </c>
      <c r="M61" s="41" t="s">
        <v>156</v>
      </c>
      <c r="N61" s="41" t="s">
        <v>157</v>
      </c>
      <c r="O61" s="41" t="s">
        <v>342</v>
      </c>
      <c r="P61" s="42">
        <v>1</v>
      </c>
      <c r="Q61" s="41" t="s">
        <v>104</v>
      </c>
      <c r="R61" s="41" t="s">
        <v>105</v>
      </c>
      <c r="S61" s="41" t="s">
        <v>160</v>
      </c>
      <c r="T61" s="41" t="s">
        <v>107</v>
      </c>
      <c r="U61" s="43">
        <v>20736</v>
      </c>
    </row>
    <row r="62" spans="1:21" x14ac:dyDescent="0.3">
      <c r="A62" s="12">
        <v>26000</v>
      </c>
      <c r="B62" s="37" t="s">
        <v>93</v>
      </c>
      <c r="C62" s="37">
        <v>26421</v>
      </c>
      <c r="D62" s="37" t="s">
        <v>94</v>
      </c>
      <c r="E62" s="37">
        <v>158148</v>
      </c>
      <c r="F62" s="37" t="s">
        <v>95</v>
      </c>
      <c r="G62" s="37" t="s">
        <v>96</v>
      </c>
      <c r="H62" s="37" t="s">
        <v>13</v>
      </c>
      <c r="I62" s="37" t="s">
        <v>343</v>
      </c>
      <c r="J62" s="37" t="s">
        <v>154</v>
      </c>
      <c r="K62" s="37" t="s">
        <v>344</v>
      </c>
      <c r="L62" s="37" t="s">
        <v>100</v>
      </c>
      <c r="M62" s="37" t="s">
        <v>156</v>
      </c>
      <c r="N62" s="37" t="s">
        <v>157</v>
      </c>
      <c r="O62" s="37" t="s">
        <v>345</v>
      </c>
      <c r="P62" s="38">
        <v>1</v>
      </c>
      <c r="Q62" s="37" t="s">
        <v>159</v>
      </c>
      <c r="R62" s="37" t="s">
        <v>105</v>
      </c>
      <c r="S62" s="37" t="s">
        <v>160</v>
      </c>
      <c r="T62" s="37" t="s">
        <v>107</v>
      </c>
      <c r="U62" s="39">
        <v>479</v>
      </c>
    </row>
    <row r="63" spans="1:21" x14ac:dyDescent="0.3">
      <c r="A63" s="40">
        <v>26000</v>
      </c>
      <c r="B63" s="41" t="s">
        <v>93</v>
      </c>
      <c r="C63" s="41">
        <v>26421</v>
      </c>
      <c r="D63" s="41" t="s">
        <v>94</v>
      </c>
      <c r="E63" s="41">
        <v>158148</v>
      </c>
      <c r="F63" s="41" t="s">
        <v>95</v>
      </c>
      <c r="G63" s="41" t="s">
        <v>96</v>
      </c>
      <c r="H63" s="41" t="s">
        <v>13</v>
      </c>
      <c r="I63" s="41" t="s">
        <v>346</v>
      </c>
      <c r="J63" s="41" t="s">
        <v>154</v>
      </c>
      <c r="K63" s="41" t="s">
        <v>347</v>
      </c>
      <c r="L63" s="41" t="s">
        <v>100</v>
      </c>
      <c r="M63" s="41" t="s">
        <v>156</v>
      </c>
      <c r="N63" s="41" t="s">
        <v>157</v>
      </c>
      <c r="O63" s="41" t="s">
        <v>348</v>
      </c>
      <c r="P63" s="42">
        <v>1</v>
      </c>
      <c r="Q63" s="41" t="s">
        <v>104</v>
      </c>
      <c r="R63" s="41" t="s">
        <v>105</v>
      </c>
      <c r="S63" s="41" t="s">
        <v>160</v>
      </c>
      <c r="T63" s="41" t="s">
        <v>107</v>
      </c>
      <c r="U63" s="43">
        <v>24975</v>
      </c>
    </row>
    <row r="64" spans="1:21" x14ac:dyDescent="0.3">
      <c r="A64" s="12">
        <v>26000</v>
      </c>
      <c r="B64" s="37" t="s">
        <v>93</v>
      </c>
      <c r="C64" s="37">
        <v>26421</v>
      </c>
      <c r="D64" s="37" t="s">
        <v>94</v>
      </c>
      <c r="E64" s="37">
        <v>158148</v>
      </c>
      <c r="F64" s="37" t="s">
        <v>95</v>
      </c>
      <c r="G64" s="37" t="s">
        <v>96</v>
      </c>
      <c r="H64" s="37" t="s">
        <v>13</v>
      </c>
      <c r="I64" s="37" t="s">
        <v>349</v>
      </c>
      <c r="J64" s="37" t="s">
        <v>154</v>
      </c>
      <c r="K64" s="37" t="s">
        <v>350</v>
      </c>
      <c r="L64" s="37" t="s">
        <v>100</v>
      </c>
      <c r="M64" s="37" t="s">
        <v>156</v>
      </c>
      <c r="N64" s="37" t="s">
        <v>157</v>
      </c>
      <c r="O64" s="37" t="s">
        <v>351</v>
      </c>
      <c r="P64" s="38">
        <v>1</v>
      </c>
      <c r="Q64" s="37" t="s">
        <v>104</v>
      </c>
      <c r="R64" s="37" t="s">
        <v>105</v>
      </c>
      <c r="S64" s="37" t="s">
        <v>160</v>
      </c>
      <c r="T64" s="37" t="s">
        <v>107</v>
      </c>
      <c r="U64" s="39">
        <v>47200</v>
      </c>
    </row>
    <row r="65" spans="1:21" x14ac:dyDescent="0.3">
      <c r="A65" s="40">
        <v>26000</v>
      </c>
      <c r="B65" s="41" t="s">
        <v>93</v>
      </c>
      <c r="C65" s="41">
        <v>26421</v>
      </c>
      <c r="D65" s="41" t="s">
        <v>94</v>
      </c>
      <c r="E65" s="41">
        <v>158148</v>
      </c>
      <c r="F65" s="41" t="s">
        <v>95</v>
      </c>
      <c r="G65" s="41" t="s">
        <v>96</v>
      </c>
      <c r="H65" s="41" t="s">
        <v>13</v>
      </c>
      <c r="I65" s="41" t="s">
        <v>352</v>
      </c>
      <c r="J65" s="41" t="s">
        <v>162</v>
      </c>
      <c r="K65" s="41" t="s">
        <v>353</v>
      </c>
      <c r="L65" s="41" t="s">
        <v>100</v>
      </c>
      <c r="M65" s="41" t="s">
        <v>156</v>
      </c>
      <c r="N65" s="41" t="s">
        <v>157</v>
      </c>
      <c r="O65" s="41" t="s">
        <v>354</v>
      </c>
      <c r="P65" s="42">
        <v>1</v>
      </c>
      <c r="Q65" s="41" t="s">
        <v>159</v>
      </c>
      <c r="R65" s="41" t="s">
        <v>105</v>
      </c>
      <c r="S65" s="41" t="s">
        <v>160</v>
      </c>
      <c r="T65" s="41" t="s">
        <v>107</v>
      </c>
      <c r="U65" s="43">
        <v>3086</v>
      </c>
    </row>
    <row r="66" spans="1:21" x14ac:dyDescent="0.3">
      <c r="A66" s="40">
        <v>26000</v>
      </c>
      <c r="B66" s="41" t="s">
        <v>93</v>
      </c>
      <c r="C66" s="41">
        <v>26421</v>
      </c>
      <c r="D66" s="41" t="s">
        <v>94</v>
      </c>
      <c r="E66" s="41">
        <v>158341</v>
      </c>
      <c r="F66" s="41" t="s">
        <v>355</v>
      </c>
      <c r="G66" s="41" t="s">
        <v>96</v>
      </c>
      <c r="H66" s="41" t="s">
        <v>17</v>
      </c>
      <c r="I66" s="41" t="s">
        <v>554</v>
      </c>
      <c r="J66" s="41" t="s">
        <v>162</v>
      </c>
      <c r="K66" s="41" t="s">
        <v>555</v>
      </c>
      <c r="L66" s="41" t="s">
        <v>100</v>
      </c>
      <c r="M66" s="41" t="s">
        <v>199</v>
      </c>
      <c r="N66" s="41" t="s">
        <v>157</v>
      </c>
      <c r="O66" s="41" t="s">
        <v>556</v>
      </c>
      <c r="P66" s="42">
        <v>1</v>
      </c>
      <c r="Q66" s="41" t="s">
        <v>104</v>
      </c>
      <c r="R66" s="41" t="s">
        <v>105</v>
      </c>
      <c r="S66" s="41" t="s">
        <v>160</v>
      </c>
      <c r="T66" s="41" t="s">
        <v>107</v>
      </c>
      <c r="U66" s="43">
        <v>122646.79</v>
      </c>
    </row>
    <row r="67" spans="1:21" x14ac:dyDescent="0.3">
      <c r="A67" s="12">
        <v>26000</v>
      </c>
      <c r="B67" s="37" t="s">
        <v>93</v>
      </c>
      <c r="C67" s="37">
        <v>26421</v>
      </c>
      <c r="D67" s="37" t="s">
        <v>94</v>
      </c>
      <c r="E67" s="37">
        <v>158341</v>
      </c>
      <c r="F67" s="37" t="s">
        <v>355</v>
      </c>
      <c r="G67" s="37" t="s">
        <v>96</v>
      </c>
      <c r="H67" s="37" t="s">
        <v>17</v>
      </c>
      <c r="I67" s="37" t="s">
        <v>557</v>
      </c>
      <c r="J67" s="37" t="s">
        <v>162</v>
      </c>
      <c r="K67" s="37" t="s">
        <v>558</v>
      </c>
      <c r="L67" s="37" t="s">
        <v>100</v>
      </c>
      <c r="M67" s="37" t="s">
        <v>156</v>
      </c>
      <c r="N67" s="37" t="s">
        <v>157</v>
      </c>
      <c r="O67" s="37" t="s">
        <v>559</v>
      </c>
      <c r="P67" s="38">
        <v>1</v>
      </c>
      <c r="Q67" s="37" t="s">
        <v>159</v>
      </c>
      <c r="R67" s="37" t="s">
        <v>105</v>
      </c>
      <c r="S67" s="37" t="s">
        <v>160</v>
      </c>
      <c r="T67" s="37" t="s">
        <v>107</v>
      </c>
      <c r="U67" s="39">
        <v>4740</v>
      </c>
    </row>
    <row r="68" spans="1:21" x14ac:dyDescent="0.3">
      <c r="A68" s="40">
        <v>26000</v>
      </c>
      <c r="B68" s="41" t="s">
        <v>93</v>
      </c>
      <c r="C68" s="41">
        <v>26421</v>
      </c>
      <c r="D68" s="41" t="s">
        <v>94</v>
      </c>
      <c r="E68" s="41">
        <v>158341</v>
      </c>
      <c r="F68" s="41" t="s">
        <v>355</v>
      </c>
      <c r="G68" s="41" t="s">
        <v>96</v>
      </c>
      <c r="H68" s="41" t="s">
        <v>17</v>
      </c>
      <c r="I68" s="41" t="s">
        <v>560</v>
      </c>
      <c r="J68" s="41" t="s">
        <v>162</v>
      </c>
      <c r="K68" s="41" t="s">
        <v>561</v>
      </c>
      <c r="L68" s="41" t="s">
        <v>100</v>
      </c>
      <c r="M68" s="41" t="s">
        <v>156</v>
      </c>
      <c r="N68" s="41" t="s">
        <v>157</v>
      </c>
      <c r="O68" s="41" t="s">
        <v>562</v>
      </c>
      <c r="P68" s="42">
        <v>1</v>
      </c>
      <c r="Q68" s="41" t="s">
        <v>159</v>
      </c>
      <c r="R68" s="41" t="s">
        <v>105</v>
      </c>
      <c r="S68" s="41" t="s">
        <v>160</v>
      </c>
      <c r="T68" s="41" t="s">
        <v>107</v>
      </c>
      <c r="U68" s="43">
        <v>325</v>
      </c>
    </row>
    <row r="69" spans="1:21" x14ac:dyDescent="0.3">
      <c r="A69" s="12">
        <v>26000</v>
      </c>
      <c r="B69" s="37" t="s">
        <v>93</v>
      </c>
      <c r="C69" s="37">
        <v>26421</v>
      </c>
      <c r="D69" s="37" t="s">
        <v>94</v>
      </c>
      <c r="E69" s="37">
        <v>158341</v>
      </c>
      <c r="F69" s="37" t="s">
        <v>355</v>
      </c>
      <c r="G69" s="37" t="s">
        <v>96</v>
      </c>
      <c r="H69" s="37" t="s">
        <v>17</v>
      </c>
      <c r="I69" s="37" t="s">
        <v>563</v>
      </c>
      <c r="J69" s="37" t="s">
        <v>162</v>
      </c>
      <c r="K69" s="37" t="s">
        <v>564</v>
      </c>
      <c r="L69" s="37" t="s">
        <v>100</v>
      </c>
      <c r="M69" s="37" t="s">
        <v>156</v>
      </c>
      <c r="N69" s="37" t="s">
        <v>157</v>
      </c>
      <c r="O69" s="37" t="s">
        <v>565</v>
      </c>
      <c r="P69" s="38">
        <v>1</v>
      </c>
      <c r="Q69" s="37" t="s">
        <v>159</v>
      </c>
      <c r="R69" s="37" t="s">
        <v>105</v>
      </c>
      <c r="S69" s="37" t="s">
        <v>160</v>
      </c>
      <c r="T69" s="37" t="s">
        <v>107</v>
      </c>
      <c r="U69" s="39">
        <v>7914.1</v>
      </c>
    </row>
    <row r="70" spans="1:21" x14ac:dyDescent="0.3">
      <c r="A70" s="40">
        <v>26000</v>
      </c>
      <c r="B70" s="41" t="s">
        <v>93</v>
      </c>
      <c r="C70" s="41">
        <v>26421</v>
      </c>
      <c r="D70" s="41" t="s">
        <v>94</v>
      </c>
      <c r="E70" s="41">
        <v>158341</v>
      </c>
      <c r="F70" s="41" t="s">
        <v>355</v>
      </c>
      <c r="G70" s="41" t="s">
        <v>96</v>
      </c>
      <c r="H70" s="41" t="s">
        <v>17</v>
      </c>
      <c r="I70" s="41" t="s">
        <v>566</v>
      </c>
      <c r="J70" s="41" t="s">
        <v>162</v>
      </c>
      <c r="K70" s="41" t="s">
        <v>567</v>
      </c>
      <c r="L70" s="41" t="s">
        <v>100</v>
      </c>
      <c r="M70" s="41" t="s">
        <v>156</v>
      </c>
      <c r="N70" s="41" t="s">
        <v>157</v>
      </c>
      <c r="O70" s="41" t="s">
        <v>568</v>
      </c>
      <c r="P70" s="42">
        <v>1</v>
      </c>
      <c r="Q70" s="41" t="s">
        <v>159</v>
      </c>
      <c r="R70" s="41" t="s">
        <v>105</v>
      </c>
      <c r="S70" s="41" t="s">
        <v>160</v>
      </c>
      <c r="T70" s="41" t="s">
        <v>107</v>
      </c>
      <c r="U70" s="43">
        <v>2160</v>
      </c>
    </row>
    <row r="71" spans="1:21" x14ac:dyDescent="0.3">
      <c r="A71" s="12">
        <v>26000</v>
      </c>
      <c r="B71" s="37" t="s">
        <v>93</v>
      </c>
      <c r="C71" s="37">
        <v>26421</v>
      </c>
      <c r="D71" s="37" t="s">
        <v>94</v>
      </c>
      <c r="E71" s="37">
        <v>158341</v>
      </c>
      <c r="F71" s="37" t="s">
        <v>355</v>
      </c>
      <c r="G71" s="37" t="s">
        <v>96</v>
      </c>
      <c r="H71" s="37" t="s">
        <v>17</v>
      </c>
      <c r="I71" s="37" t="s">
        <v>569</v>
      </c>
      <c r="J71" s="37" t="s">
        <v>162</v>
      </c>
      <c r="K71" s="37" t="s">
        <v>570</v>
      </c>
      <c r="L71" s="37" t="s">
        <v>100</v>
      </c>
      <c r="M71" s="37" t="s">
        <v>156</v>
      </c>
      <c r="N71" s="37" t="s">
        <v>157</v>
      </c>
      <c r="O71" s="37" t="s">
        <v>571</v>
      </c>
      <c r="P71" s="38">
        <v>1</v>
      </c>
      <c r="Q71" s="37" t="s">
        <v>159</v>
      </c>
      <c r="R71" s="37" t="s">
        <v>105</v>
      </c>
      <c r="S71" s="37" t="s">
        <v>160</v>
      </c>
      <c r="T71" s="37" t="s">
        <v>107</v>
      </c>
      <c r="U71" s="39">
        <v>3420</v>
      </c>
    </row>
    <row r="72" spans="1:21" x14ac:dyDescent="0.3">
      <c r="A72" s="40">
        <v>26000</v>
      </c>
      <c r="B72" s="41" t="s">
        <v>93</v>
      </c>
      <c r="C72" s="41">
        <v>26421</v>
      </c>
      <c r="D72" s="41" t="s">
        <v>94</v>
      </c>
      <c r="E72" s="41">
        <v>158341</v>
      </c>
      <c r="F72" s="41" t="s">
        <v>355</v>
      </c>
      <c r="G72" s="41" t="s">
        <v>96</v>
      </c>
      <c r="H72" s="41" t="s">
        <v>17</v>
      </c>
      <c r="I72" s="41" t="s">
        <v>572</v>
      </c>
      <c r="J72" s="41" t="s">
        <v>162</v>
      </c>
      <c r="K72" s="41" t="s">
        <v>573</v>
      </c>
      <c r="L72" s="41" t="s">
        <v>100</v>
      </c>
      <c r="M72" s="41" t="s">
        <v>156</v>
      </c>
      <c r="N72" s="41" t="s">
        <v>157</v>
      </c>
      <c r="O72" s="41" t="s">
        <v>574</v>
      </c>
      <c r="P72" s="42">
        <v>1</v>
      </c>
      <c r="Q72" s="41" t="s">
        <v>159</v>
      </c>
      <c r="R72" s="41" t="s">
        <v>105</v>
      </c>
      <c r="S72" s="41" t="s">
        <v>160</v>
      </c>
      <c r="T72" s="41" t="s">
        <v>107</v>
      </c>
      <c r="U72" s="43">
        <v>120</v>
      </c>
    </row>
    <row r="73" spans="1:21" x14ac:dyDescent="0.3">
      <c r="A73" s="12">
        <v>26000</v>
      </c>
      <c r="B73" s="37" t="s">
        <v>93</v>
      </c>
      <c r="C73" s="37">
        <v>26421</v>
      </c>
      <c r="D73" s="37" t="s">
        <v>94</v>
      </c>
      <c r="E73" s="37">
        <v>158341</v>
      </c>
      <c r="F73" s="37" t="s">
        <v>355</v>
      </c>
      <c r="G73" s="37" t="s">
        <v>96</v>
      </c>
      <c r="H73" s="37" t="s">
        <v>17</v>
      </c>
      <c r="I73" s="37" t="s">
        <v>575</v>
      </c>
      <c r="J73" s="37" t="s">
        <v>162</v>
      </c>
      <c r="K73" s="37" t="s">
        <v>576</v>
      </c>
      <c r="L73" s="37" t="s">
        <v>100</v>
      </c>
      <c r="M73" s="37" t="s">
        <v>156</v>
      </c>
      <c r="N73" s="37" t="s">
        <v>157</v>
      </c>
      <c r="O73" s="37" t="s">
        <v>577</v>
      </c>
      <c r="P73" s="38">
        <v>1</v>
      </c>
      <c r="Q73" s="37" t="s">
        <v>159</v>
      </c>
      <c r="R73" s="37" t="s">
        <v>105</v>
      </c>
      <c r="S73" s="37" t="s">
        <v>160</v>
      </c>
      <c r="T73" s="37" t="s">
        <v>107</v>
      </c>
      <c r="U73" s="39">
        <v>7790</v>
      </c>
    </row>
    <row r="74" spans="1:21" x14ac:dyDescent="0.3">
      <c r="A74" s="40">
        <v>26000</v>
      </c>
      <c r="B74" s="41" t="s">
        <v>93</v>
      </c>
      <c r="C74" s="41">
        <v>26421</v>
      </c>
      <c r="D74" s="41" t="s">
        <v>94</v>
      </c>
      <c r="E74" s="41">
        <v>158341</v>
      </c>
      <c r="F74" s="41" t="s">
        <v>355</v>
      </c>
      <c r="G74" s="41" t="s">
        <v>96</v>
      </c>
      <c r="H74" s="41" t="s">
        <v>17</v>
      </c>
      <c r="I74" s="41" t="s">
        <v>578</v>
      </c>
      <c r="J74" s="41" t="s">
        <v>162</v>
      </c>
      <c r="K74" s="41" t="s">
        <v>579</v>
      </c>
      <c r="L74" s="41" t="s">
        <v>100</v>
      </c>
      <c r="M74" s="41" t="s">
        <v>156</v>
      </c>
      <c r="N74" s="41" t="s">
        <v>157</v>
      </c>
      <c r="O74" s="41" t="s">
        <v>580</v>
      </c>
      <c r="P74" s="42">
        <v>1</v>
      </c>
      <c r="Q74" s="41" t="s">
        <v>159</v>
      </c>
      <c r="R74" s="41" t="s">
        <v>105</v>
      </c>
      <c r="S74" s="41" t="s">
        <v>160</v>
      </c>
      <c r="T74" s="41" t="s">
        <v>107</v>
      </c>
      <c r="U74" s="43">
        <v>7540</v>
      </c>
    </row>
    <row r="75" spans="1:21" x14ac:dyDescent="0.3">
      <c r="A75" s="12">
        <v>26000</v>
      </c>
      <c r="B75" s="37" t="s">
        <v>93</v>
      </c>
      <c r="C75" s="37">
        <v>26421</v>
      </c>
      <c r="D75" s="37" t="s">
        <v>94</v>
      </c>
      <c r="E75" s="37">
        <v>158341</v>
      </c>
      <c r="F75" s="37" t="s">
        <v>355</v>
      </c>
      <c r="G75" s="37" t="s">
        <v>96</v>
      </c>
      <c r="H75" s="37" t="s">
        <v>17</v>
      </c>
      <c r="I75" s="37" t="s">
        <v>581</v>
      </c>
      <c r="J75" s="37" t="s">
        <v>162</v>
      </c>
      <c r="K75" s="37" t="s">
        <v>582</v>
      </c>
      <c r="L75" s="37" t="s">
        <v>100</v>
      </c>
      <c r="M75" s="37" t="s">
        <v>156</v>
      </c>
      <c r="N75" s="37" t="s">
        <v>157</v>
      </c>
      <c r="O75" s="37" t="s">
        <v>583</v>
      </c>
      <c r="P75" s="38">
        <v>1</v>
      </c>
      <c r="Q75" s="37" t="s">
        <v>159</v>
      </c>
      <c r="R75" s="37" t="s">
        <v>105</v>
      </c>
      <c r="S75" s="37" t="s">
        <v>160</v>
      </c>
      <c r="T75" s="37" t="s">
        <v>107</v>
      </c>
      <c r="U75" s="39">
        <v>3800</v>
      </c>
    </row>
    <row r="76" spans="1:21" x14ac:dyDescent="0.3">
      <c r="A76" s="40">
        <v>26000</v>
      </c>
      <c r="B76" s="41" t="s">
        <v>93</v>
      </c>
      <c r="C76" s="41">
        <v>26421</v>
      </c>
      <c r="D76" s="41" t="s">
        <v>94</v>
      </c>
      <c r="E76" s="41">
        <v>158341</v>
      </c>
      <c r="F76" s="41" t="s">
        <v>355</v>
      </c>
      <c r="G76" s="41" t="s">
        <v>96</v>
      </c>
      <c r="H76" s="41" t="s">
        <v>17</v>
      </c>
      <c r="I76" s="41" t="s">
        <v>584</v>
      </c>
      <c r="J76" s="41" t="s">
        <v>162</v>
      </c>
      <c r="K76" s="41" t="s">
        <v>585</v>
      </c>
      <c r="L76" s="41" t="s">
        <v>100</v>
      </c>
      <c r="M76" s="41" t="s">
        <v>156</v>
      </c>
      <c r="N76" s="41" t="s">
        <v>157</v>
      </c>
      <c r="O76" s="41" t="s">
        <v>586</v>
      </c>
      <c r="P76" s="42">
        <v>1</v>
      </c>
      <c r="Q76" s="41" t="s">
        <v>159</v>
      </c>
      <c r="R76" s="41" t="s">
        <v>105</v>
      </c>
      <c r="S76" s="41" t="s">
        <v>160</v>
      </c>
      <c r="T76" s="41" t="s">
        <v>107</v>
      </c>
      <c r="U76" s="43">
        <v>1011.45</v>
      </c>
    </row>
    <row r="77" spans="1:21" x14ac:dyDescent="0.3">
      <c r="A77" s="12">
        <v>26000</v>
      </c>
      <c r="B77" s="37" t="s">
        <v>93</v>
      </c>
      <c r="C77" s="37">
        <v>26421</v>
      </c>
      <c r="D77" s="37" t="s">
        <v>94</v>
      </c>
      <c r="E77" s="37">
        <v>158341</v>
      </c>
      <c r="F77" s="37" t="s">
        <v>355</v>
      </c>
      <c r="G77" s="37" t="s">
        <v>96</v>
      </c>
      <c r="H77" s="37" t="s">
        <v>17</v>
      </c>
      <c r="I77" s="37" t="s">
        <v>587</v>
      </c>
      <c r="J77" s="37" t="s">
        <v>162</v>
      </c>
      <c r="K77" s="37" t="s">
        <v>588</v>
      </c>
      <c r="L77" s="37" t="s">
        <v>100</v>
      </c>
      <c r="M77" s="37" t="s">
        <v>156</v>
      </c>
      <c r="N77" s="37" t="s">
        <v>157</v>
      </c>
      <c r="O77" s="37" t="s">
        <v>589</v>
      </c>
      <c r="P77" s="38">
        <v>1</v>
      </c>
      <c r="Q77" s="37" t="s">
        <v>159</v>
      </c>
      <c r="R77" s="37" t="s">
        <v>105</v>
      </c>
      <c r="S77" s="37" t="s">
        <v>160</v>
      </c>
      <c r="T77" s="37" t="s">
        <v>107</v>
      </c>
      <c r="U77" s="39">
        <v>450</v>
      </c>
    </row>
    <row r="78" spans="1:21" x14ac:dyDescent="0.3">
      <c r="A78" s="40">
        <v>26000</v>
      </c>
      <c r="B78" s="41" t="s">
        <v>93</v>
      </c>
      <c r="C78" s="41">
        <v>26421</v>
      </c>
      <c r="D78" s="41" t="s">
        <v>94</v>
      </c>
      <c r="E78" s="41">
        <v>158341</v>
      </c>
      <c r="F78" s="41" t="s">
        <v>355</v>
      </c>
      <c r="G78" s="41" t="s">
        <v>96</v>
      </c>
      <c r="H78" s="41" t="s">
        <v>17</v>
      </c>
      <c r="I78" s="41" t="s">
        <v>590</v>
      </c>
      <c r="J78" s="41" t="s">
        <v>162</v>
      </c>
      <c r="K78" s="41" t="s">
        <v>591</v>
      </c>
      <c r="L78" s="41" t="s">
        <v>100</v>
      </c>
      <c r="M78" s="41" t="s">
        <v>156</v>
      </c>
      <c r="N78" s="41" t="s">
        <v>157</v>
      </c>
      <c r="O78" s="41" t="s">
        <v>592</v>
      </c>
      <c r="P78" s="42">
        <v>1</v>
      </c>
      <c r="Q78" s="41" t="s">
        <v>159</v>
      </c>
      <c r="R78" s="41" t="s">
        <v>105</v>
      </c>
      <c r="S78" s="41" t="s">
        <v>160</v>
      </c>
      <c r="T78" s="41" t="s">
        <v>107</v>
      </c>
      <c r="U78" s="43">
        <v>450</v>
      </c>
    </row>
    <row r="79" spans="1:21" x14ac:dyDescent="0.3">
      <c r="A79" s="12">
        <v>26000</v>
      </c>
      <c r="B79" s="37" t="s">
        <v>93</v>
      </c>
      <c r="C79" s="37">
        <v>26421</v>
      </c>
      <c r="D79" s="37" t="s">
        <v>94</v>
      </c>
      <c r="E79" s="37">
        <v>158341</v>
      </c>
      <c r="F79" s="37" t="s">
        <v>355</v>
      </c>
      <c r="G79" s="37" t="s">
        <v>96</v>
      </c>
      <c r="H79" s="37" t="s">
        <v>17</v>
      </c>
      <c r="I79" s="37" t="s">
        <v>593</v>
      </c>
      <c r="J79" s="37" t="s">
        <v>162</v>
      </c>
      <c r="K79" s="37" t="s">
        <v>594</v>
      </c>
      <c r="L79" s="37" t="s">
        <v>100</v>
      </c>
      <c r="M79" s="37" t="s">
        <v>595</v>
      </c>
      <c r="N79" s="37" t="s">
        <v>157</v>
      </c>
      <c r="O79" s="37" t="s">
        <v>596</v>
      </c>
      <c r="P79" s="38">
        <v>1</v>
      </c>
      <c r="Q79" s="37" t="s">
        <v>104</v>
      </c>
      <c r="R79" s="37" t="s">
        <v>105</v>
      </c>
      <c r="S79" s="37" t="s">
        <v>160</v>
      </c>
      <c r="T79" s="37" t="s">
        <v>107</v>
      </c>
      <c r="U79" s="39">
        <v>90148.02</v>
      </c>
    </row>
    <row r="80" spans="1:21" x14ac:dyDescent="0.3">
      <c r="A80" s="40">
        <v>26000</v>
      </c>
      <c r="B80" s="41" t="s">
        <v>93</v>
      </c>
      <c r="C80" s="41">
        <v>26421</v>
      </c>
      <c r="D80" s="41" t="s">
        <v>94</v>
      </c>
      <c r="E80" s="41">
        <v>158341</v>
      </c>
      <c r="F80" s="41" t="s">
        <v>355</v>
      </c>
      <c r="G80" s="41" t="s">
        <v>96</v>
      </c>
      <c r="H80" s="41" t="s">
        <v>17</v>
      </c>
      <c r="I80" s="41" t="s">
        <v>597</v>
      </c>
      <c r="J80" s="41" t="s">
        <v>162</v>
      </c>
      <c r="K80" s="41" t="s">
        <v>598</v>
      </c>
      <c r="L80" s="41" t="s">
        <v>100</v>
      </c>
      <c r="M80" s="41" t="s">
        <v>156</v>
      </c>
      <c r="N80" s="41" t="s">
        <v>157</v>
      </c>
      <c r="O80" s="41" t="s">
        <v>599</v>
      </c>
      <c r="P80" s="42">
        <v>1</v>
      </c>
      <c r="Q80" s="41" t="s">
        <v>159</v>
      </c>
      <c r="R80" s="41" t="s">
        <v>105</v>
      </c>
      <c r="S80" s="41" t="s">
        <v>160</v>
      </c>
      <c r="T80" s="41" t="s">
        <v>107</v>
      </c>
      <c r="U80" s="43">
        <v>3310</v>
      </c>
    </row>
    <row r="81" spans="1:21" x14ac:dyDescent="0.3">
      <c r="A81" s="12">
        <v>26000</v>
      </c>
      <c r="B81" s="37" t="s">
        <v>93</v>
      </c>
      <c r="C81" s="37">
        <v>26421</v>
      </c>
      <c r="D81" s="37" t="s">
        <v>94</v>
      </c>
      <c r="E81" s="37">
        <v>158341</v>
      </c>
      <c r="F81" s="37" t="s">
        <v>355</v>
      </c>
      <c r="G81" s="37" t="s">
        <v>96</v>
      </c>
      <c r="H81" s="37" t="s">
        <v>17</v>
      </c>
      <c r="I81" s="37" t="s">
        <v>600</v>
      </c>
      <c r="J81" s="37" t="s">
        <v>162</v>
      </c>
      <c r="K81" s="37" t="s">
        <v>601</v>
      </c>
      <c r="L81" s="37" t="s">
        <v>100</v>
      </c>
      <c r="M81" s="37" t="s">
        <v>156</v>
      </c>
      <c r="N81" s="37" t="s">
        <v>157</v>
      </c>
      <c r="O81" s="37" t="s">
        <v>602</v>
      </c>
      <c r="P81" s="38">
        <v>1</v>
      </c>
      <c r="Q81" s="37" t="s">
        <v>159</v>
      </c>
      <c r="R81" s="37" t="s">
        <v>105</v>
      </c>
      <c r="S81" s="37" t="s">
        <v>160</v>
      </c>
      <c r="T81" s="37" t="s">
        <v>107</v>
      </c>
      <c r="U81" s="39">
        <v>3360</v>
      </c>
    </row>
    <row r="82" spans="1:21" x14ac:dyDescent="0.3">
      <c r="A82" s="40">
        <v>26000</v>
      </c>
      <c r="B82" s="41" t="s">
        <v>93</v>
      </c>
      <c r="C82" s="41">
        <v>26421</v>
      </c>
      <c r="D82" s="41" t="s">
        <v>94</v>
      </c>
      <c r="E82" s="41">
        <v>158341</v>
      </c>
      <c r="F82" s="41" t="s">
        <v>355</v>
      </c>
      <c r="G82" s="41" t="s">
        <v>96</v>
      </c>
      <c r="H82" s="41" t="s">
        <v>17</v>
      </c>
      <c r="I82" s="41" t="s">
        <v>603</v>
      </c>
      <c r="J82" s="41" t="s">
        <v>162</v>
      </c>
      <c r="K82" s="41" t="s">
        <v>604</v>
      </c>
      <c r="L82" s="41" t="s">
        <v>100</v>
      </c>
      <c r="M82" s="41" t="s">
        <v>156</v>
      </c>
      <c r="N82" s="41" t="s">
        <v>157</v>
      </c>
      <c r="O82" s="41" t="s">
        <v>605</v>
      </c>
      <c r="P82" s="42">
        <v>1</v>
      </c>
      <c r="Q82" s="41" t="s">
        <v>159</v>
      </c>
      <c r="R82" s="41" t="s">
        <v>105</v>
      </c>
      <c r="S82" s="41" t="s">
        <v>160</v>
      </c>
      <c r="T82" s="41" t="s">
        <v>107</v>
      </c>
      <c r="U82" s="43">
        <v>1050</v>
      </c>
    </row>
    <row r="83" spans="1:21" x14ac:dyDescent="0.3">
      <c r="A83" s="12">
        <v>26000</v>
      </c>
      <c r="B83" s="37" t="s">
        <v>93</v>
      </c>
      <c r="C83" s="37">
        <v>26421</v>
      </c>
      <c r="D83" s="37" t="s">
        <v>94</v>
      </c>
      <c r="E83" s="37">
        <v>158341</v>
      </c>
      <c r="F83" s="37" t="s">
        <v>355</v>
      </c>
      <c r="G83" s="37" t="s">
        <v>96</v>
      </c>
      <c r="H83" s="37" t="s">
        <v>17</v>
      </c>
      <c r="I83" s="37" t="s">
        <v>606</v>
      </c>
      <c r="J83" s="37" t="s">
        <v>162</v>
      </c>
      <c r="K83" s="37" t="s">
        <v>607</v>
      </c>
      <c r="L83" s="37" t="s">
        <v>100</v>
      </c>
      <c r="M83" s="37" t="s">
        <v>164</v>
      </c>
      <c r="N83" s="37" t="s">
        <v>157</v>
      </c>
      <c r="O83" s="37" t="s">
        <v>608</v>
      </c>
      <c r="P83" s="38">
        <v>1</v>
      </c>
      <c r="Q83" s="37" t="s">
        <v>159</v>
      </c>
      <c r="R83" s="37" t="s">
        <v>105</v>
      </c>
      <c r="S83" s="37" t="s">
        <v>160</v>
      </c>
      <c r="T83" s="37" t="s">
        <v>107</v>
      </c>
      <c r="U83" s="39">
        <v>32792.25</v>
      </c>
    </row>
    <row r="84" spans="1:21" x14ac:dyDescent="0.3">
      <c r="A84" s="40">
        <v>26000</v>
      </c>
      <c r="B84" s="41" t="s">
        <v>93</v>
      </c>
      <c r="C84" s="41">
        <v>26421</v>
      </c>
      <c r="D84" s="41" t="s">
        <v>94</v>
      </c>
      <c r="E84" s="41">
        <v>158341</v>
      </c>
      <c r="F84" s="41" t="s">
        <v>355</v>
      </c>
      <c r="G84" s="41" t="s">
        <v>96</v>
      </c>
      <c r="H84" s="41" t="s">
        <v>17</v>
      </c>
      <c r="I84" s="41" t="s">
        <v>609</v>
      </c>
      <c r="J84" s="41" t="s">
        <v>162</v>
      </c>
      <c r="K84" s="41" t="s">
        <v>610</v>
      </c>
      <c r="L84" s="41" t="s">
        <v>100</v>
      </c>
      <c r="M84" s="41" t="s">
        <v>156</v>
      </c>
      <c r="N84" s="41" t="s">
        <v>157</v>
      </c>
      <c r="O84" s="41" t="s">
        <v>611</v>
      </c>
      <c r="P84" s="42">
        <v>1</v>
      </c>
      <c r="Q84" s="41" t="s">
        <v>159</v>
      </c>
      <c r="R84" s="41" t="s">
        <v>105</v>
      </c>
      <c r="S84" s="41" t="s">
        <v>160</v>
      </c>
      <c r="T84" s="41" t="s">
        <v>107</v>
      </c>
      <c r="U84" s="43">
        <v>12752.85</v>
      </c>
    </row>
    <row r="85" spans="1:21" x14ac:dyDescent="0.3">
      <c r="A85" s="12">
        <v>26000</v>
      </c>
      <c r="B85" s="37" t="s">
        <v>93</v>
      </c>
      <c r="C85" s="37">
        <v>26421</v>
      </c>
      <c r="D85" s="37" t="s">
        <v>94</v>
      </c>
      <c r="E85" s="37">
        <v>158341</v>
      </c>
      <c r="F85" s="37" t="s">
        <v>355</v>
      </c>
      <c r="G85" s="37" t="s">
        <v>96</v>
      </c>
      <c r="H85" s="37" t="s">
        <v>17</v>
      </c>
      <c r="I85" s="37" t="s">
        <v>612</v>
      </c>
      <c r="J85" s="37" t="s">
        <v>162</v>
      </c>
      <c r="K85" s="37" t="s">
        <v>613</v>
      </c>
      <c r="L85" s="37" t="s">
        <v>100</v>
      </c>
      <c r="M85" s="37" t="s">
        <v>156</v>
      </c>
      <c r="N85" s="37" t="s">
        <v>157</v>
      </c>
      <c r="O85" s="37" t="s">
        <v>614</v>
      </c>
      <c r="P85" s="38">
        <v>1</v>
      </c>
      <c r="Q85" s="37" t="s">
        <v>159</v>
      </c>
      <c r="R85" s="37" t="s">
        <v>105</v>
      </c>
      <c r="S85" s="37" t="s">
        <v>160</v>
      </c>
      <c r="T85" s="37" t="s">
        <v>107</v>
      </c>
      <c r="U85" s="39">
        <v>11197.2</v>
      </c>
    </row>
    <row r="86" spans="1:21" x14ac:dyDescent="0.3">
      <c r="A86" s="40">
        <v>26000</v>
      </c>
      <c r="B86" s="41" t="s">
        <v>93</v>
      </c>
      <c r="C86" s="41">
        <v>26421</v>
      </c>
      <c r="D86" s="41" t="s">
        <v>94</v>
      </c>
      <c r="E86" s="41">
        <v>158341</v>
      </c>
      <c r="F86" s="41" t="s">
        <v>355</v>
      </c>
      <c r="G86" s="41" t="s">
        <v>96</v>
      </c>
      <c r="H86" s="41" t="s">
        <v>17</v>
      </c>
      <c r="I86" s="41" t="s">
        <v>615</v>
      </c>
      <c r="J86" s="41" t="s">
        <v>162</v>
      </c>
      <c r="K86" s="41" t="s">
        <v>616</v>
      </c>
      <c r="L86" s="41" t="s">
        <v>100</v>
      </c>
      <c r="M86" s="41" t="s">
        <v>156</v>
      </c>
      <c r="N86" s="41" t="s">
        <v>157</v>
      </c>
      <c r="O86" s="41" t="s">
        <v>617</v>
      </c>
      <c r="P86" s="42">
        <v>1</v>
      </c>
      <c r="Q86" s="41" t="s">
        <v>159</v>
      </c>
      <c r="R86" s="41" t="s">
        <v>105</v>
      </c>
      <c r="S86" s="41" t="s">
        <v>160</v>
      </c>
      <c r="T86" s="41" t="s">
        <v>107</v>
      </c>
      <c r="U86" s="43">
        <v>9910</v>
      </c>
    </row>
    <row r="87" spans="1:21" x14ac:dyDescent="0.3">
      <c r="A87" s="12">
        <v>26000</v>
      </c>
      <c r="B87" s="37" t="s">
        <v>93</v>
      </c>
      <c r="C87" s="37">
        <v>26421</v>
      </c>
      <c r="D87" s="37" t="s">
        <v>94</v>
      </c>
      <c r="E87" s="37">
        <v>158341</v>
      </c>
      <c r="F87" s="37" t="s">
        <v>355</v>
      </c>
      <c r="G87" s="37" t="s">
        <v>96</v>
      </c>
      <c r="H87" s="37" t="s">
        <v>17</v>
      </c>
      <c r="I87" s="37" t="s">
        <v>618</v>
      </c>
      <c r="J87" s="37" t="s">
        <v>162</v>
      </c>
      <c r="K87" s="37" t="s">
        <v>619</v>
      </c>
      <c r="L87" s="37" t="s">
        <v>100</v>
      </c>
      <c r="M87" s="37" t="s">
        <v>156</v>
      </c>
      <c r="N87" s="37" t="s">
        <v>157</v>
      </c>
      <c r="O87" s="37" t="s">
        <v>620</v>
      </c>
      <c r="P87" s="38">
        <v>1</v>
      </c>
      <c r="Q87" s="37" t="s">
        <v>159</v>
      </c>
      <c r="R87" s="37" t="s">
        <v>105</v>
      </c>
      <c r="S87" s="37" t="s">
        <v>160</v>
      </c>
      <c r="T87" s="37" t="s">
        <v>107</v>
      </c>
      <c r="U87" s="39">
        <v>4200</v>
      </c>
    </row>
    <row r="88" spans="1:21" x14ac:dyDescent="0.3">
      <c r="A88" s="40">
        <v>26000</v>
      </c>
      <c r="B88" s="41" t="s">
        <v>93</v>
      </c>
      <c r="C88" s="41">
        <v>26421</v>
      </c>
      <c r="D88" s="41" t="s">
        <v>94</v>
      </c>
      <c r="E88" s="41">
        <v>158341</v>
      </c>
      <c r="F88" s="41" t="s">
        <v>355</v>
      </c>
      <c r="G88" s="41" t="s">
        <v>96</v>
      </c>
      <c r="H88" s="41" t="s">
        <v>17</v>
      </c>
      <c r="I88" s="41" t="s">
        <v>621</v>
      </c>
      <c r="J88" s="41" t="s">
        <v>162</v>
      </c>
      <c r="K88" s="41" t="s">
        <v>622</v>
      </c>
      <c r="L88" s="41" t="s">
        <v>100</v>
      </c>
      <c r="M88" s="41" t="s">
        <v>156</v>
      </c>
      <c r="N88" s="41" t="s">
        <v>157</v>
      </c>
      <c r="O88" s="41" t="s">
        <v>623</v>
      </c>
      <c r="P88" s="42">
        <v>1</v>
      </c>
      <c r="Q88" s="41" t="s">
        <v>159</v>
      </c>
      <c r="R88" s="41" t="s">
        <v>105</v>
      </c>
      <c r="S88" s="41" t="s">
        <v>160</v>
      </c>
      <c r="T88" s="41" t="s">
        <v>107</v>
      </c>
      <c r="U88" s="43">
        <v>8019.6</v>
      </c>
    </row>
    <row r="89" spans="1:21" x14ac:dyDescent="0.3">
      <c r="A89" s="12">
        <v>26000</v>
      </c>
      <c r="B89" s="37" t="s">
        <v>93</v>
      </c>
      <c r="C89" s="37">
        <v>26421</v>
      </c>
      <c r="D89" s="37" t="s">
        <v>94</v>
      </c>
      <c r="E89" s="37">
        <v>158341</v>
      </c>
      <c r="F89" s="37" t="s">
        <v>355</v>
      </c>
      <c r="G89" s="37" t="s">
        <v>96</v>
      </c>
      <c r="H89" s="37" t="s">
        <v>17</v>
      </c>
      <c r="I89" s="37" t="s">
        <v>624</v>
      </c>
      <c r="J89" s="37" t="s">
        <v>162</v>
      </c>
      <c r="K89" s="37" t="s">
        <v>625</v>
      </c>
      <c r="L89" s="37" t="s">
        <v>100</v>
      </c>
      <c r="M89" s="37" t="s">
        <v>156</v>
      </c>
      <c r="N89" s="37" t="s">
        <v>157</v>
      </c>
      <c r="O89" s="37" t="s">
        <v>626</v>
      </c>
      <c r="P89" s="38">
        <v>1</v>
      </c>
      <c r="Q89" s="37" t="s">
        <v>159</v>
      </c>
      <c r="R89" s="37" t="s">
        <v>105</v>
      </c>
      <c r="S89" s="37" t="s">
        <v>160</v>
      </c>
      <c r="T89" s="37" t="s">
        <v>107</v>
      </c>
      <c r="U89" s="39">
        <v>3700</v>
      </c>
    </row>
    <row r="90" spans="1:21" x14ac:dyDescent="0.3">
      <c r="A90" s="40">
        <v>26000</v>
      </c>
      <c r="B90" s="41" t="s">
        <v>93</v>
      </c>
      <c r="C90" s="41">
        <v>26421</v>
      </c>
      <c r="D90" s="41" t="s">
        <v>94</v>
      </c>
      <c r="E90" s="41">
        <v>158341</v>
      </c>
      <c r="F90" s="41" t="s">
        <v>355</v>
      </c>
      <c r="G90" s="41" t="s">
        <v>96</v>
      </c>
      <c r="H90" s="41" t="s">
        <v>17</v>
      </c>
      <c r="I90" s="41" t="s">
        <v>627</v>
      </c>
      <c r="J90" s="41" t="s">
        <v>162</v>
      </c>
      <c r="K90" s="41" t="s">
        <v>628</v>
      </c>
      <c r="L90" s="41" t="s">
        <v>100</v>
      </c>
      <c r="M90" s="41" t="s">
        <v>156</v>
      </c>
      <c r="N90" s="41" t="s">
        <v>157</v>
      </c>
      <c r="O90" s="41" t="s">
        <v>629</v>
      </c>
      <c r="P90" s="42">
        <v>1</v>
      </c>
      <c r="Q90" s="41" t="s">
        <v>159</v>
      </c>
      <c r="R90" s="41" t="s">
        <v>105</v>
      </c>
      <c r="S90" s="41" t="s">
        <v>160</v>
      </c>
      <c r="T90" s="41" t="s">
        <v>107</v>
      </c>
      <c r="U90" s="43">
        <v>1000</v>
      </c>
    </row>
    <row r="91" spans="1:21" x14ac:dyDescent="0.3">
      <c r="A91" s="12">
        <v>26000</v>
      </c>
      <c r="B91" s="37" t="s">
        <v>93</v>
      </c>
      <c r="C91" s="37">
        <v>26421</v>
      </c>
      <c r="D91" s="37" t="s">
        <v>94</v>
      </c>
      <c r="E91" s="37">
        <v>158341</v>
      </c>
      <c r="F91" s="37" t="s">
        <v>355</v>
      </c>
      <c r="G91" s="37" t="s">
        <v>96</v>
      </c>
      <c r="H91" s="37" t="s">
        <v>17</v>
      </c>
      <c r="I91" s="37" t="s">
        <v>630</v>
      </c>
      <c r="J91" s="37" t="s">
        <v>162</v>
      </c>
      <c r="K91" s="37" t="s">
        <v>631</v>
      </c>
      <c r="L91" s="37" t="s">
        <v>100</v>
      </c>
      <c r="M91" s="37" t="s">
        <v>156</v>
      </c>
      <c r="N91" s="37" t="s">
        <v>157</v>
      </c>
      <c r="O91" s="37" t="s">
        <v>632</v>
      </c>
      <c r="P91" s="38">
        <v>1</v>
      </c>
      <c r="Q91" s="37" t="s">
        <v>159</v>
      </c>
      <c r="R91" s="37" t="s">
        <v>105</v>
      </c>
      <c r="S91" s="37" t="s">
        <v>160</v>
      </c>
      <c r="T91" s="37" t="s">
        <v>107</v>
      </c>
      <c r="U91" s="39">
        <v>1700</v>
      </c>
    </row>
    <row r="92" spans="1:21" x14ac:dyDescent="0.3">
      <c r="A92" s="40">
        <v>26000</v>
      </c>
      <c r="B92" s="41" t="s">
        <v>93</v>
      </c>
      <c r="C92" s="41">
        <v>26421</v>
      </c>
      <c r="D92" s="41" t="s">
        <v>94</v>
      </c>
      <c r="E92" s="41">
        <v>158341</v>
      </c>
      <c r="F92" s="41" t="s">
        <v>355</v>
      </c>
      <c r="G92" s="41" t="s">
        <v>96</v>
      </c>
      <c r="H92" s="41" t="s">
        <v>17</v>
      </c>
      <c r="I92" s="41" t="s">
        <v>633</v>
      </c>
      <c r="J92" s="41" t="s">
        <v>162</v>
      </c>
      <c r="K92" s="41" t="s">
        <v>634</v>
      </c>
      <c r="L92" s="41" t="s">
        <v>100</v>
      </c>
      <c r="M92" s="41" t="s">
        <v>156</v>
      </c>
      <c r="N92" s="41" t="s">
        <v>157</v>
      </c>
      <c r="O92" s="41" t="s">
        <v>635</v>
      </c>
      <c r="P92" s="42">
        <v>1</v>
      </c>
      <c r="Q92" s="41" t="s">
        <v>159</v>
      </c>
      <c r="R92" s="41" t="s">
        <v>105</v>
      </c>
      <c r="S92" s="41" t="s">
        <v>160</v>
      </c>
      <c r="T92" s="41" t="s">
        <v>107</v>
      </c>
      <c r="U92" s="43">
        <v>6495</v>
      </c>
    </row>
    <row r="93" spans="1:21" x14ac:dyDescent="0.3">
      <c r="A93" s="12">
        <v>26000</v>
      </c>
      <c r="B93" s="37" t="s">
        <v>93</v>
      </c>
      <c r="C93" s="37">
        <v>26421</v>
      </c>
      <c r="D93" s="37" t="s">
        <v>94</v>
      </c>
      <c r="E93" s="37">
        <v>158341</v>
      </c>
      <c r="F93" s="37" t="s">
        <v>355</v>
      </c>
      <c r="G93" s="37" t="s">
        <v>96</v>
      </c>
      <c r="H93" s="37" t="s">
        <v>17</v>
      </c>
      <c r="I93" s="37" t="s">
        <v>636</v>
      </c>
      <c r="J93" s="37" t="s">
        <v>162</v>
      </c>
      <c r="K93" s="37" t="s">
        <v>637</v>
      </c>
      <c r="L93" s="37" t="s">
        <v>100</v>
      </c>
      <c r="M93" s="37" t="s">
        <v>156</v>
      </c>
      <c r="N93" s="37" t="s">
        <v>157</v>
      </c>
      <c r="O93" s="37" t="s">
        <v>638</v>
      </c>
      <c r="P93" s="38">
        <v>1</v>
      </c>
      <c r="Q93" s="37" t="s">
        <v>159</v>
      </c>
      <c r="R93" s="37" t="s">
        <v>105</v>
      </c>
      <c r="S93" s="37" t="s">
        <v>160</v>
      </c>
      <c r="T93" s="37" t="s">
        <v>107</v>
      </c>
      <c r="U93" s="39">
        <v>1535</v>
      </c>
    </row>
    <row r="94" spans="1:21" x14ac:dyDescent="0.3">
      <c r="A94" s="40">
        <v>26000</v>
      </c>
      <c r="B94" s="41" t="s">
        <v>93</v>
      </c>
      <c r="C94" s="41">
        <v>26421</v>
      </c>
      <c r="D94" s="41" t="s">
        <v>94</v>
      </c>
      <c r="E94" s="41">
        <v>158341</v>
      </c>
      <c r="F94" s="41" t="s">
        <v>355</v>
      </c>
      <c r="G94" s="41" t="s">
        <v>96</v>
      </c>
      <c r="H94" s="41" t="s">
        <v>17</v>
      </c>
      <c r="I94" s="41" t="s">
        <v>639</v>
      </c>
      <c r="J94" s="41" t="s">
        <v>162</v>
      </c>
      <c r="K94" s="41" t="s">
        <v>640</v>
      </c>
      <c r="L94" s="41" t="s">
        <v>100</v>
      </c>
      <c r="M94" s="41" t="s">
        <v>156</v>
      </c>
      <c r="N94" s="41" t="s">
        <v>157</v>
      </c>
      <c r="O94" s="41" t="s">
        <v>641</v>
      </c>
      <c r="P94" s="42">
        <v>1</v>
      </c>
      <c r="Q94" s="41" t="s">
        <v>159</v>
      </c>
      <c r="R94" s="41" t="s">
        <v>105</v>
      </c>
      <c r="S94" s="41" t="s">
        <v>160</v>
      </c>
      <c r="T94" s="41" t="s">
        <v>107</v>
      </c>
      <c r="U94" s="43">
        <v>1620</v>
      </c>
    </row>
    <row r="95" spans="1:21" x14ac:dyDescent="0.3">
      <c r="A95" s="12">
        <v>26000</v>
      </c>
      <c r="B95" s="37" t="s">
        <v>93</v>
      </c>
      <c r="C95" s="37">
        <v>26421</v>
      </c>
      <c r="D95" s="37" t="s">
        <v>94</v>
      </c>
      <c r="E95" s="37">
        <v>158341</v>
      </c>
      <c r="F95" s="37" t="s">
        <v>355</v>
      </c>
      <c r="G95" s="37" t="s">
        <v>96</v>
      </c>
      <c r="H95" s="37" t="s">
        <v>17</v>
      </c>
      <c r="I95" s="37" t="s">
        <v>642</v>
      </c>
      <c r="J95" s="37" t="s">
        <v>162</v>
      </c>
      <c r="K95" s="37" t="s">
        <v>643</v>
      </c>
      <c r="L95" s="37" t="s">
        <v>100</v>
      </c>
      <c r="M95" s="37" t="s">
        <v>156</v>
      </c>
      <c r="N95" s="37" t="s">
        <v>157</v>
      </c>
      <c r="O95" s="37" t="s">
        <v>644</v>
      </c>
      <c r="P95" s="38">
        <v>1</v>
      </c>
      <c r="Q95" s="37" t="s">
        <v>159</v>
      </c>
      <c r="R95" s="37" t="s">
        <v>105</v>
      </c>
      <c r="S95" s="37" t="s">
        <v>160</v>
      </c>
      <c r="T95" s="37" t="s">
        <v>107</v>
      </c>
      <c r="U95" s="39">
        <v>13980</v>
      </c>
    </row>
    <row r="96" spans="1:21" x14ac:dyDescent="0.3">
      <c r="A96" s="40">
        <v>26000</v>
      </c>
      <c r="B96" s="41" t="s">
        <v>93</v>
      </c>
      <c r="C96" s="41">
        <v>26421</v>
      </c>
      <c r="D96" s="41" t="s">
        <v>94</v>
      </c>
      <c r="E96" s="41">
        <v>158341</v>
      </c>
      <c r="F96" s="41" t="s">
        <v>355</v>
      </c>
      <c r="G96" s="41" t="s">
        <v>96</v>
      </c>
      <c r="H96" s="41" t="s">
        <v>17</v>
      </c>
      <c r="I96" s="41" t="s">
        <v>645</v>
      </c>
      <c r="J96" s="41" t="s">
        <v>162</v>
      </c>
      <c r="K96" s="41" t="s">
        <v>646</v>
      </c>
      <c r="L96" s="41" t="s">
        <v>100</v>
      </c>
      <c r="M96" s="41" t="s">
        <v>156</v>
      </c>
      <c r="N96" s="41" t="s">
        <v>157</v>
      </c>
      <c r="O96" s="41" t="s">
        <v>647</v>
      </c>
      <c r="P96" s="42">
        <v>1</v>
      </c>
      <c r="Q96" s="41" t="s">
        <v>159</v>
      </c>
      <c r="R96" s="41" t="s">
        <v>105</v>
      </c>
      <c r="S96" s="41" t="s">
        <v>160</v>
      </c>
      <c r="T96" s="41" t="s">
        <v>107</v>
      </c>
      <c r="U96" s="43">
        <v>2800</v>
      </c>
    </row>
    <row r="97" spans="1:21" x14ac:dyDescent="0.3">
      <c r="A97" s="12">
        <v>26000</v>
      </c>
      <c r="B97" s="37" t="s">
        <v>93</v>
      </c>
      <c r="C97" s="37">
        <v>26421</v>
      </c>
      <c r="D97" s="37" t="s">
        <v>94</v>
      </c>
      <c r="E97" s="37">
        <v>158341</v>
      </c>
      <c r="F97" s="37" t="s">
        <v>355</v>
      </c>
      <c r="G97" s="37" t="s">
        <v>96</v>
      </c>
      <c r="H97" s="37" t="s">
        <v>17</v>
      </c>
      <c r="I97" s="37" t="s">
        <v>648</v>
      </c>
      <c r="J97" s="37" t="s">
        <v>162</v>
      </c>
      <c r="K97" s="37" t="s">
        <v>649</v>
      </c>
      <c r="L97" s="37" t="s">
        <v>100</v>
      </c>
      <c r="M97" s="37" t="s">
        <v>156</v>
      </c>
      <c r="N97" s="37" t="s">
        <v>157</v>
      </c>
      <c r="O97" s="37" t="s">
        <v>650</v>
      </c>
      <c r="P97" s="38">
        <v>1</v>
      </c>
      <c r="Q97" s="37" t="s">
        <v>159</v>
      </c>
      <c r="R97" s="37" t="s">
        <v>105</v>
      </c>
      <c r="S97" s="37" t="s">
        <v>160</v>
      </c>
      <c r="T97" s="37" t="s">
        <v>107</v>
      </c>
      <c r="U97" s="39">
        <v>2503</v>
      </c>
    </row>
    <row r="98" spans="1:21" x14ac:dyDescent="0.3">
      <c r="A98" s="40">
        <v>26000</v>
      </c>
      <c r="B98" s="41" t="s">
        <v>93</v>
      </c>
      <c r="C98" s="41">
        <v>26421</v>
      </c>
      <c r="D98" s="41" t="s">
        <v>94</v>
      </c>
      <c r="E98" s="41">
        <v>158341</v>
      </c>
      <c r="F98" s="41" t="s">
        <v>355</v>
      </c>
      <c r="G98" s="41" t="s">
        <v>96</v>
      </c>
      <c r="H98" s="41" t="s">
        <v>17</v>
      </c>
      <c r="I98" s="41" t="s">
        <v>651</v>
      </c>
      <c r="J98" s="41" t="s">
        <v>162</v>
      </c>
      <c r="K98" s="41" t="s">
        <v>652</v>
      </c>
      <c r="L98" s="41" t="s">
        <v>100</v>
      </c>
      <c r="M98" s="41" t="s">
        <v>156</v>
      </c>
      <c r="N98" s="41" t="s">
        <v>157</v>
      </c>
      <c r="O98" s="41" t="s">
        <v>653</v>
      </c>
      <c r="P98" s="42">
        <v>1</v>
      </c>
      <c r="Q98" s="41" t="s">
        <v>159</v>
      </c>
      <c r="R98" s="41" t="s">
        <v>105</v>
      </c>
      <c r="S98" s="41" t="s">
        <v>160</v>
      </c>
      <c r="T98" s="41" t="s">
        <v>107</v>
      </c>
      <c r="U98" s="43">
        <v>1893.79</v>
      </c>
    </row>
    <row r="99" spans="1:21" x14ac:dyDescent="0.3">
      <c r="A99" s="12">
        <v>26000</v>
      </c>
      <c r="B99" s="37" t="s">
        <v>93</v>
      </c>
      <c r="C99" s="37">
        <v>26421</v>
      </c>
      <c r="D99" s="37" t="s">
        <v>94</v>
      </c>
      <c r="E99" s="37">
        <v>158341</v>
      </c>
      <c r="F99" s="37" t="s">
        <v>355</v>
      </c>
      <c r="G99" s="37" t="s">
        <v>96</v>
      </c>
      <c r="H99" s="37" t="s">
        <v>17</v>
      </c>
      <c r="I99" s="37" t="s">
        <v>654</v>
      </c>
      <c r="J99" s="37" t="s">
        <v>162</v>
      </c>
      <c r="K99" s="37" t="s">
        <v>655</v>
      </c>
      <c r="L99" s="37" t="s">
        <v>100</v>
      </c>
      <c r="M99" s="37" t="s">
        <v>156</v>
      </c>
      <c r="N99" s="37" t="s">
        <v>157</v>
      </c>
      <c r="O99" s="37" t="s">
        <v>656</v>
      </c>
      <c r="P99" s="38">
        <v>1</v>
      </c>
      <c r="Q99" s="37" t="s">
        <v>159</v>
      </c>
      <c r="R99" s="37" t="s">
        <v>105</v>
      </c>
      <c r="S99" s="37" t="s">
        <v>160</v>
      </c>
      <c r="T99" s="37" t="s">
        <v>107</v>
      </c>
      <c r="U99" s="39">
        <v>15850</v>
      </c>
    </row>
    <row r="100" spans="1:21" x14ac:dyDescent="0.3">
      <c r="A100" s="40">
        <v>26000</v>
      </c>
      <c r="B100" s="41" t="s">
        <v>93</v>
      </c>
      <c r="C100" s="41">
        <v>26421</v>
      </c>
      <c r="D100" s="41" t="s">
        <v>94</v>
      </c>
      <c r="E100" s="41">
        <v>158341</v>
      </c>
      <c r="F100" s="41" t="s">
        <v>355</v>
      </c>
      <c r="G100" s="41" t="s">
        <v>96</v>
      </c>
      <c r="H100" s="41" t="s">
        <v>17</v>
      </c>
      <c r="I100" s="41" t="s">
        <v>657</v>
      </c>
      <c r="J100" s="41" t="s">
        <v>162</v>
      </c>
      <c r="K100" s="41" t="s">
        <v>658</v>
      </c>
      <c r="L100" s="41" t="s">
        <v>100</v>
      </c>
      <c r="M100" s="41" t="s">
        <v>156</v>
      </c>
      <c r="N100" s="41" t="s">
        <v>157</v>
      </c>
      <c r="O100" s="41" t="s">
        <v>659</v>
      </c>
      <c r="P100" s="42">
        <v>1</v>
      </c>
      <c r="Q100" s="41" t="s">
        <v>159</v>
      </c>
      <c r="R100" s="41" t="s">
        <v>105</v>
      </c>
      <c r="S100" s="41" t="s">
        <v>160</v>
      </c>
      <c r="T100" s="41" t="s">
        <v>107</v>
      </c>
      <c r="U100" s="43">
        <v>2400</v>
      </c>
    </row>
    <row r="101" spans="1:21" x14ac:dyDescent="0.3">
      <c r="A101" s="12">
        <v>26000</v>
      </c>
      <c r="B101" s="37" t="s">
        <v>93</v>
      </c>
      <c r="C101" s="37">
        <v>26421</v>
      </c>
      <c r="D101" s="37" t="s">
        <v>94</v>
      </c>
      <c r="E101" s="37">
        <v>158341</v>
      </c>
      <c r="F101" s="37" t="s">
        <v>355</v>
      </c>
      <c r="G101" s="37" t="s">
        <v>96</v>
      </c>
      <c r="H101" s="37" t="s">
        <v>17</v>
      </c>
      <c r="I101" s="37" t="s">
        <v>660</v>
      </c>
      <c r="J101" s="37" t="s">
        <v>162</v>
      </c>
      <c r="K101" s="37" t="s">
        <v>661</v>
      </c>
      <c r="L101" s="37" t="s">
        <v>100</v>
      </c>
      <c r="M101" s="37" t="s">
        <v>156</v>
      </c>
      <c r="N101" s="37" t="s">
        <v>157</v>
      </c>
      <c r="O101" s="37" t="s">
        <v>662</v>
      </c>
      <c r="P101" s="38">
        <v>1</v>
      </c>
      <c r="Q101" s="37" t="s">
        <v>159</v>
      </c>
      <c r="R101" s="37" t="s">
        <v>105</v>
      </c>
      <c r="S101" s="37" t="s">
        <v>160</v>
      </c>
      <c r="T101" s="37" t="s">
        <v>107</v>
      </c>
      <c r="U101" s="39">
        <v>250</v>
      </c>
    </row>
    <row r="102" spans="1:21" x14ac:dyDescent="0.3">
      <c r="A102" s="40">
        <v>26000</v>
      </c>
      <c r="B102" s="41" t="s">
        <v>93</v>
      </c>
      <c r="C102" s="41">
        <v>26421</v>
      </c>
      <c r="D102" s="41" t="s">
        <v>94</v>
      </c>
      <c r="E102" s="41">
        <v>158341</v>
      </c>
      <c r="F102" s="41" t="s">
        <v>355</v>
      </c>
      <c r="G102" s="41" t="s">
        <v>96</v>
      </c>
      <c r="H102" s="41" t="s">
        <v>17</v>
      </c>
      <c r="I102" s="41" t="s">
        <v>663</v>
      </c>
      <c r="J102" s="41" t="s">
        <v>162</v>
      </c>
      <c r="K102" s="41" t="s">
        <v>664</v>
      </c>
      <c r="L102" s="41" t="s">
        <v>100</v>
      </c>
      <c r="M102" s="41" t="s">
        <v>164</v>
      </c>
      <c r="N102" s="41" t="s">
        <v>157</v>
      </c>
      <c r="O102" s="41" t="s">
        <v>665</v>
      </c>
      <c r="P102" s="42">
        <v>1</v>
      </c>
      <c r="Q102" s="41" t="s">
        <v>159</v>
      </c>
      <c r="R102" s="41" t="s">
        <v>105</v>
      </c>
      <c r="S102" s="41" t="s">
        <v>160</v>
      </c>
      <c r="T102" s="41" t="s">
        <v>107</v>
      </c>
      <c r="U102" s="43">
        <v>32315.94</v>
      </c>
    </row>
    <row r="103" spans="1:21" x14ac:dyDescent="0.3">
      <c r="A103" s="12">
        <v>26000</v>
      </c>
      <c r="B103" s="37" t="s">
        <v>93</v>
      </c>
      <c r="C103" s="37">
        <v>26421</v>
      </c>
      <c r="D103" s="37" t="s">
        <v>94</v>
      </c>
      <c r="E103" s="37">
        <v>158341</v>
      </c>
      <c r="F103" s="37" t="s">
        <v>355</v>
      </c>
      <c r="G103" s="37" t="s">
        <v>96</v>
      </c>
      <c r="H103" s="37" t="s">
        <v>17</v>
      </c>
      <c r="I103" s="37" t="s">
        <v>666</v>
      </c>
      <c r="J103" s="37" t="s">
        <v>162</v>
      </c>
      <c r="K103" s="37" t="s">
        <v>667</v>
      </c>
      <c r="L103" s="37" t="s">
        <v>100</v>
      </c>
      <c r="M103" s="37" t="s">
        <v>156</v>
      </c>
      <c r="N103" s="37" t="s">
        <v>157</v>
      </c>
      <c r="O103" s="37" t="s">
        <v>668</v>
      </c>
      <c r="P103" s="38">
        <v>1</v>
      </c>
      <c r="Q103" s="37" t="s">
        <v>159</v>
      </c>
      <c r="R103" s="37" t="s">
        <v>105</v>
      </c>
      <c r="S103" s="37" t="s">
        <v>160</v>
      </c>
      <c r="T103" s="37" t="s">
        <v>107</v>
      </c>
      <c r="U103" s="39">
        <v>2250</v>
      </c>
    </row>
    <row r="104" spans="1:21" x14ac:dyDescent="0.3">
      <c r="A104" s="40">
        <v>26000</v>
      </c>
      <c r="B104" s="41" t="s">
        <v>93</v>
      </c>
      <c r="C104" s="41">
        <v>26421</v>
      </c>
      <c r="D104" s="41" t="s">
        <v>94</v>
      </c>
      <c r="E104" s="41">
        <v>158341</v>
      </c>
      <c r="F104" s="41" t="s">
        <v>355</v>
      </c>
      <c r="G104" s="41" t="s">
        <v>96</v>
      </c>
      <c r="H104" s="41" t="s">
        <v>17</v>
      </c>
      <c r="I104" s="41" t="s">
        <v>669</v>
      </c>
      <c r="J104" s="41" t="s">
        <v>162</v>
      </c>
      <c r="K104" s="41" t="s">
        <v>670</v>
      </c>
      <c r="L104" s="41" t="s">
        <v>100</v>
      </c>
      <c r="M104" s="41" t="s">
        <v>156</v>
      </c>
      <c r="N104" s="41" t="s">
        <v>157</v>
      </c>
      <c r="O104" s="41" t="s">
        <v>671</v>
      </c>
      <c r="P104" s="42">
        <v>1</v>
      </c>
      <c r="Q104" s="41" t="s">
        <v>159</v>
      </c>
      <c r="R104" s="41" t="s">
        <v>105</v>
      </c>
      <c r="S104" s="41" t="s">
        <v>160</v>
      </c>
      <c r="T104" s="41" t="s">
        <v>107</v>
      </c>
      <c r="U104" s="43">
        <v>870</v>
      </c>
    </row>
    <row r="105" spans="1:21" x14ac:dyDescent="0.3">
      <c r="A105" s="12">
        <v>26000</v>
      </c>
      <c r="B105" s="37" t="s">
        <v>93</v>
      </c>
      <c r="C105" s="37">
        <v>26421</v>
      </c>
      <c r="D105" s="37" t="s">
        <v>94</v>
      </c>
      <c r="E105" s="37">
        <v>158341</v>
      </c>
      <c r="F105" s="37" t="s">
        <v>355</v>
      </c>
      <c r="G105" s="37" t="s">
        <v>96</v>
      </c>
      <c r="H105" s="37" t="s">
        <v>17</v>
      </c>
      <c r="I105" s="37" t="s">
        <v>672</v>
      </c>
      <c r="J105" s="37" t="s">
        <v>162</v>
      </c>
      <c r="K105" s="37" t="s">
        <v>673</v>
      </c>
      <c r="L105" s="37" t="s">
        <v>100</v>
      </c>
      <c r="M105" s="37" t="s">
        <v>156</v>
      </c>
      <c r="N105" s="37" t="s">
        <v>157</v>
      </c>
      <c r="O105" s="37" t="s">
        <v>674</v>
      </c>
      <c r="P105" s="38">
        <v>1</v>
      </c>
      <c r="Q105" s="37" t="s">
        <v>159</v>
      </c>
      <c r="R105" s="37" t="s">
        <v>105</v>
      </c>
      <c r="S105" s="37" t="s">
        <v>160</v>
      </c>
      <c r="T105" s="37" t="s">
        <v>107</v>
      </c>
      <c r="U105" s="39">
        <v>4000</v>
      </c>
    </row>
    <row r="106" spans="1:21" x14ac:dyDescent="0.3">
      <c r="A106" s="40">
        <v>26000</v>
      </c>
      <c r="B106" s="41" t="s">
        <v>93</v>
      </c>
      <c r="C106" s="41">
        <v>26421</v>
      </c>
      <c r="D106" s="41" t="s">
        <v>94</v>
      </c>
      <c r="E106" s="41">
        <v>158341</v>
      </c>
      <c r="F106" s="41" t="s">
        <v>355</v>
      </c>
      <c r="G106" s="41" t="s">
        <v>96</v>
      </c>
      <c r="H106" s="41" t="s">
        <v>17</v>
      </c>
      <c r="I106" s="41" t="s">
        <v>675</v>
      </c>
      <c r="J106" s="41" t="s">
        <v>162</v>
      </c>
      <c r="K106" s="41" t="s">
        <v>676</v>
      </c>
      <c r="L106" s="41" t="s">
        <v>100</v>
      </c>
      <c r="M106" s="41" t="s">
        <v>677</v>
      </c>
      <c r="N106" s="41" t="s">
        <v>157</v>
      </c>
      <c r="O106" s="41" t="s">
        <v>678</v>
      </c>
      <c r="P106" s="42">
        <v>1</v>
      </c>
      <c r="Q106" s="41" t="s">
        <v>104</v>
      </c>
      <c r="R106" s="41" t="s">
        <v>105</v>
      </c>
      <c r="S106" s="41" t="s">
        <v>160</v>
      </c>
      <c r="T106" s="41" t="s">
        <v>107</v>
      </c>
      <c r="U106" s="43">
        <v>101760.3</v>
      </c>
    </row>
    <row r="107" spans="1:21" x14ac:dyDescent="0.3">
      <c r="A107" s="12">
        <v>26000</v>
      </c>
      <c r="B107" s="37" t="s">
        <v>93</v>
      </c>
      <c r="C107" s="37">
        <v>26421</v>
      </c>
      <c r="D107" s="37" t="s">
        <v>94</v>
      </c>
      <c r="E107" s="37">
        <v>158341</v>
      </c>
      <c r="F107" s="37" t="s">
        <v>355</v>
      </c>
      <c r="G107" s="37" t="s">
        <v>96</v>
      </c>
      <c r="H107" s="37" t="s">
        <v>17</v>
      </c>
      <c r="I107" s="37" t="s">
        <v>675</v>
      </c>
      <c r="J107" s="37" t="s">
        <v>162</v>
      </c>
      <c r="K107" s="37" t="s">
        <v>679</v>
      </c>
      <c r="L107" s="37" t="s">
        <v>100</v>
      </c>
      <c r="M107" s="37" t="s">
        <v>677</v>
      </c>
      <c r="N107" s="37" t="s">
        <v>157</v>
      </c>
      <c r="O107" s="37" t="s">
        <v>680</v>
      </c>
      <c r="P107" s="38">
        <v>1</v>
      </c>
      <c r="Q107" s="37" t="s">
        <v>104</v>
      </c>
      <c r="R107" s="37" t="s">
        <v>105</v>
      </c>
      <c r="S107" s="37" t="s">
        <v>160</v>
      </c>
      <c r="T107" s="37" t="s">
        <v>107</v>
      </c>
      <c r="U107" s="39">
        <v>10624</v>
      </c>
    </row>
    <row r="108" spans="1:21" x14ac:dyDescent="0.3">
      <c r="A108" s="40">
        <v>26000</v>
      </c>
      <c r="B108" s="41" t="s">
        <v>93</v>
      </c>
      <c r="C108" s="41">
        <v>26421</v>
      </c>
      <c r="D108" s="41" t="s">
        <v>94</v>
      </c>
      <c r="E108" s="41">
        <v>158341</v>
      </c>
      <c r="F108" s="41" t="s">
        <v>355</v>
      </c>
      <c r="G108" s="41" t="s">
        <v>96</v>
      </c>
      <c r="H108" s="41" t="s">
        <v>17</v>
      </c>
      <c r="I108" s="41" t="s">
        <v>681</v>
      </c>
      <c r="J108" s="41" t="s">
        <v>162</v>
      </c>
      <c r="K108" s="41" t="s">
        <v>682</v>
      </c>
      <c r="L108" s="41" t="s">
        <v>100</v>
      </c>
      <c r="M108" s="41" t="s">
        <v>156</v>
      </c>
      <c r="N108" s="41" t="s">
        <v>157</v>
      </c>
      <c r="O108" s="41" t="s">
        <v>683</v>
      </c>
      <c r="P108" s="42">
        <v>1</v>
      </c>
      <c r="Q108" s="41" t="s">
        <v>159</v>
      </c>
      <c r="R108" s="41" t="s">
        <v>105</v>
      </c>
      <c r="S108" s="41" t="s">
        <v>160</v>
      </c>
      <c r="T108" s="41" t="s">
        <v>107</v>
      </c>
      <c r="U108" s="43">
        <v>312</v>
      </c>
    </row>
    <row r="109" spans="1:21" x14ac:dyDescent="0.3">
      <c r="A109" s="12">
        <v>26000</v>
      </c>
      <c r="B109" s="37" t="s">
        <v>93</v>
      </c>
      <c r="C109" s="37">
        <v>26421</v>
      </c>
      <c r="D109" s="37" t="s">
        <v>94</v>
      </c>
      <c r="E109" s="37">
        <v>158341</v>
      </c>
      <c r="F109" s="37" t="s">
        <v>355</v>
      </c>
      <c r="G109" s="37" t="s">
        <v>96</v>
      </c>
      <c r="H109" s="37" t="s">
        <v>17</v>
      </c>
      <c r="I109" s="37" t="s">
        <v>684</v>
      </c>
      <c r="J109" s="37" t="s">
        <v>162</v>
      </c>
      <c r="K109" s="37" t="s">
        <v>685</v>
      </c>
      <c r="L109" s="37" t="s">
        <v>100</v>
      </c>
      <c r="M109" s="37" t="s">
        <v>156</v>
      </c>
      <c r="N109" s="37" t="s">
        <v>157</v>
      </c>
      <c r="O109" s="37" t="s">
        <v>686</v>
      </c>
      <c r="P109" s="38">
        <v>1</v>
      </c>
      <c r="Q109" s="37" t="s">
        <v>159</v>
      </c>
      <c r="R109" s="37" t="s">
        <v>105</v>
      </c>
      <c r="S109" s="37" t="s">
        <v>160</v>
      </c>
      <c r="T109" s="37" t="s">
        <v>107</v>
      </c>
      <c r="U109" s="39">
        <v>13243.5</v>
      </c>
    </row>
    <row r="110" spans="1:21" x14ac:dyDescent="0.3">
      <c r="A110" s="40">
        <v>26000</v>
      </c>
      <c r="B110" s="41" t="s">
        <v>93</v>
      </c>
      <c r="C110" s="41">
        <v>26421</v>
      </c>
      <c r="D110" s="41" t="s">
        <v>94</v>
      </c>
      <c r="E110" s="41">
        <v>158341</v>
      </c>
      <c r="F110" s="41" t="s">
        <v>355</v>
      </c>
      <c r="G110" s="41" t="s">
        <v>96</v>
      </c>
      <c r="H110" s="41" t="s">
        <v>17</v>
      </c>
      <c r="I110" s="41" t="s">
        <v>687</v>
      </c>
      <c r="J110" s="41" t="s">
        <v>162</v>
      </c>
      <c r="K110" s="41" t="s">
        <v>688</v>
      </c>
      <c r="L110" s="41" t="s">
        <v>100</v>
      </c>
      <c r="M110" s="41" t="s">
        <v>156</v>
      </c>
      <c r="N110" s="41" t="s">
        <v>157</v>
      </c>
      <c r="O110" s="41" t="s">
        <v>689</v>
      </c>
      <c r="P110" s="42">
        <v>1</v>
      </c>
      <c r="Q110" s="41" t="s">
        <v>159</v>
      </c>
      <c r="R110" s="41" t="s">
        <v>105</v>
      </c>
      <c r="S110" s="41" t="s">
        <v>160</v>
      </c>
      <c r="T110" s="41" t="s">
        <v>107</v>
      </c>
      <c r="U110" s="43">
        <v>1386</v>
      </c>
    </row>
    <row r="111" spans="1:21" x14ac:dyDescent="0.3">
      <c r="A111" s="12">
        <v>26000</v>
      </c>
      <c r="B111" s="37" t="s">
        <v>93</v>
      </c>
      <c r="C111" s="37">
        <v>26421</v>
      </c>
      <c r="D111" s="37" t="s">
        <v>94</v>
      </c>
      <c r="E111" s="37">
        <v>158341</v>
      </c>
      <c r="F111" s="37" t="s">
        <v>355</v>
      </c>
      <c r="G111" s="37" t="s">
        <v>96</v>
      </c>
      <c r="H111" s="37" t="s">
        <v>17</v>
      </c>
      <c r="I111" s="37" t="s">
        <v>690</v>
      </c>
      <c r="J111" s="37" t="s">
        <v>162</v>
      </c>
      <c r="K111" s="37" t="s">
        <v>691</v>
      </c>
      <c r="L111" s="37" t="s">
        <v>100</v>
      </c>
      <c r="M111" s="37" t="s">
        <v>156</v>
      </c>
      <c r="N111" s="37" t="s">
        <v>157</v>
      </c>
      <c r="O111" s="37" t="s">
        <v>692</v>
      </c>
      <c r="P111" s="38">
        <v>1</v>
      </c>
      <c r="Q111" s="37" t="s">
        <v>159</v>
      </c>
      <c r="R111" s="37" t="s">
        <v>105</v>
      </c>
      <c r="S111" s="37" t="s">
        <v>160</v>
      </c>
      <c r="T111" s="37" t="s">
        <v>107</v>
      </c>
      <c r="U111" s="39">
        <v>4740</v>
      </c>
    </row>
    <row r="112" spans="1:21" x14ac:dyDescent="0.3">
      <c r="A112" s="40">
        <v>26000</v>
      </c>
      <c r="B112" s="41" t="s">
        <v>93</v>
      </c>
      <c r="C112" s="41">
        <v>26421</v>
      </c>
      <c r="D112" s="41" t="s">
        <v>94</v>
      </c>
      <c r="E112" s="41">
        <v>158341</v>
      </c>
      <c r="F112" s="41" t="s">
        <v>355</v>
      </c>
      <c r="G112" s="41" t="s">
        <v>96</v>
      </c>
      <c r="H112" s="41" t="s">
        <v>17</v>
      </c>
      <c r="I112" s="41" t="s">
        <v>693</v>
      </c>
      <c r="J112" s="41" t="s">
        <v>162</v>
      </c>
      <c r="K112" s="41" t="s">
        <v>694</v>
      </c>
      <c r="L112" s="41" t="s">
        <v>100</v>
      </c>
      <c r="M112" s="41" t="s">
        <v>156</v>
      </c>
      <c r="N112" s="41" t="s">
        <v>157</v>
      </c>
      <c r="O112" s="41" t="s">
        <v>695</v>
      </c>
      <c r="P112" s="42">
        <v>1</v>
      </c>
      <c r="Q112" s="41" t="s">
        <v>159</v>
      </c>
      <c r="R112" s="41" t="s">
        <v>105</v>
      </c>
      <c r="S112" s="41" t="s">
        <v>160</v>
      </c>
      <c r="T112" s="41" t="s">
        <v>107</v>
      </c>
      <c r="U112" s="43">
        <v>1600</v>
      </c>
    </row>
    <row r="113" spans="1:21" x14ac:dyDescent="0.3">
      <c r="A113" s="12">
        <v>26000</v>
      </c>
      <c r="B113" s="37" t="s">
        <v>93</v>
      </c>
      <c r="C113" s="37">
        <v>26421</v>
      </c>
      <c r="D113" s="37" t="s">
        <v>94</v>
      </c>
      <c r="E113" s="37">
        <v>158341</v>
      </c>
      <c r="F113" s="37" t="s">
        <v>355</v>
      </c>
      <c r="G113" s="37" t="s">
        <v>96</v>
      </c>
      <c r="H113" s="37" t="s">
        <v>17</v>
      </c>
      <c r="I113" s="37" t="s">
        <v>696</v>
      </c>
      <c r="J113" s="37" t="s">
        <v>162</v>
      </c>
      <c r="K113" s="37" t="s">
        <v>697</v>
      </c>
      <c r="L113" s="37" t="s">
        <v>100</v>
      </c>
      <c r="M113" s="37" t="s">
        <v>156</v>
      </c>
      <c r="N113" s="37" t="s">
        <v>157</v>
      </c>
      <c r="O113" s="37" t="s">
        <v>698</v>
      </c>
      <c r="P113" s="38">
        <v>1</v>
      </c>
      <c r="Q113" s="37" t="s">
        <v>159</v>
      </c>
      <c r="R113" s="37" t="s">
        <v>105</v>
      </c>
      <c r="S113" s="37" t="s">
        <v>160</v>
      </c>
      <c r="T113" s="37" t="s">
        <v>107</v>
      </c>
      <c r="U113" s="39">
        <v>3356</v>
      </c>
    </row>
    <row r="114" spans="1:21" x14ac:dyDescent="0.3">
      <c r="A114" s="40">
        <v>26000</v>
      </c>
      <c r="B114" s="41" t="s">
        <v>93</v>
      </c>
      <c r="C114" s="41">
        <v>26421</v>
      </c>
      <c r="D114" s="41" t="s">
        <v>94</v>
      </c>
      <c r="E114" s="41">
        <v>158341</v>
      </c>
      <c r="F114" s="41" t="s">
        <v>355</v>
      </c>
      <c r="G114" s="41" t="s">
        <v>96</v>
      </c>
      <c r="H114" s="41" t="s">
        <v>17</v>
      </c>
      <c r="I114" s="41" t="s">
        <v>699</v>
      </c>
      <c r="J114" s="41" t="s">
        <v>162</v>
      </c>
      <c r="K114" s="41" t="s">
        <v>700</v>
      </c>
      <c r="L114" s="41" t="s">
        <v>100</v>
      </c>
      <c r="M114" s="41" t="s">
        <v>156</v>
      </c>
      <c r="N114" s="41" t="s">
        <v>157</v>
      </c>
      <c r="O114" s="41" t="s">
        <v>701</v>
      </c>
      <c r="P114" s="42">
        <v>1</v>
      </c>
      <c r="Q114" s="41" t="s">
        <v>159</v>
      </c>
      <c r="R114" s="41" t="s">
        <v>105</v>
      </c>
      <c r="S114" s="41" t="s">
        <v>160</v>
      </c>
      <c r="T114" s="41" t="s">
        <v>107</v>
      </c>
      <c r="U114" s="43">
        <v>500</v>
      </c>
    </row>
    <row r="115" spans="1:21" x14ac:dyDescent="0.3">
      <c r="A115" s="12">
        <v>26000</v>
      </c>
      <c r="B115" s="37" t="s">
        <v>93</v>
      </c>
      <c r="C115" s="37">
        <v>26421</v>
      </c>
      <c r="D115" s="37" t="s">
        <v>94</v>
      </c>
      <c r="E115" s="37">
        <v>158341</v>
      </c>
      <c r="F115" s="37" t="s">
        <v>355</v>
      </c>
      <c r="G115" s="37" t="s">
        <v>96</v>
      </c>
      <c r="H115" s="37" t="s">
        <v>17</v>
      </c>
      <c r="I115" s="37" t="s">
        <v>702</v>
      </c>
      <c r="J115" s="37" t="s">
        <v>162</v>
      </c>
      <c r="K115" s="37" t="s">
        <v>703</v>
      </c>
      <c r="L115" s="37" t="s">
        <v>100</v>
      </c>
      <c r="M115" s="37" t="s">
        <v>156</v>
      </c>
      <c r="N115" s="37" t="s">
        <v>157</v>
      </c>
      <c r="O115" s="37" t="s">
        <v>704</v>
      </c>
      <c r="P115" s="38">
        <v>1</v>
      </c>
      <c r="Q115" s="37" t="s">
        <v>159</v>
      </c>
      <c r="R115" s="37" t="s">
        <v>105</v>
      </c>
      <c r="S115" s="37" t="s">
        <v>160</v>
      </c>
      <c r="T115" s="37" t="s">
        <v>107</v>
      </c>
      <c r="U115" s="39">
        <v>1500</v>
      </c>
    </row>
    <row r="116" spans="1:21" x14ac:dyDescent="0.3">
      <c r="A116" s="40">
        <v>26000</v>
      </c>
      <c r="B116" s="41" t="s">
        <v>93</v>
      </c>
      <c r="C116" s="41">
        <v>26421</v>
      </c>
      <c r="D116" s="41" t="s">
        <v>94</v>
      </c>
      <c r="E116" s="41">
        <v>158341</v>
      </c>
      <c r="F116" s="41" t="s">
        <v>355</v>
      </c>
      <c r="G116" s="41" t="s">
        <v>96</v>
      </c>
      <c r="H116" s="41" t="s">
        <v>17</v>
      </c>
      <c r="I116" s="41" t="s">
        <v>705</v>
      </c>
      <c r="J116" s="41" t="s">
        <v>162</v>
      </c>
      <c r="K116" s="41" t="s">
        <v>706</v>
      </c>
      <c r="L116" s="41" t="s">
        <v>100</v>
      </c>
      <c r="M116" s="41" t="s">
        <v>156</v>
      </c>
      <c r="N116" s="41" t="s">
        <v>157</v>
      </c>
      <c r="O116" s="41" t="s">
        <v>707</v>
      </c>
      <c r="P116" s="42">
        <v>1</v>
      </c>
      <c r="Q116" s="41" t="s">
        <v>159</v>
      </c>
      <c r="R116" s="41" t="s">
        <v>105</v>
      </c>
      <c r="S116" s="41" t="s">
        <v>160</v>
      </c>
      <c r="T116" s="41" t="s">
        <v>107</v>
      </c>
      <c r="U116" s="43">
        <v>3560</v>
      </c>
    </row>
    <row r="117" spans="1:21" x14ac:dyDescent="0.3">
      <c r="A117" s="12">
        <v>26000</v>
      </c>
      <c r="B117" s="37" t="s">
        <v>93</v>
      </c>
      <c r="C117" s="37">
        <v>26421</v>
      </c>
      <c r="D117" s="37" t="s">
        <v>94</v>
      </c>
      <c r="E117" s="37">
        <v>158341</v>
      </c>
      <c r="F117" s="37" t="s">
        <v>355</v>
      </c>
      <c r="G117" s="37" t="s">
        <v>96</v>
      </c>
      <c r="H117" s="37" t="s">
        <v>17</v>
      </c>
      <c r="I117" s="37" t="s">
        <v>708</v>
      </c>
      <c r="J117" s="37" t="s">
        <v>162</v>
      </c>
      <c r="K117" s="37" t="s">
        <v>709</v>
      </c>
      <c r="L117" s="37" t="s">
        <v>100</v>
      </c>
      <c r="M117" s="37" t="s">
        <v>156</v>
      </c>
      <c r="N117" s="37" t="s">
        <v>157</v>
      </c>
      <c r="O117" s="37" t="s">
        <v>710</v>
      </c>
      <c r="P117" s="38">
        <v>1</v>
      </c>
      <c r="Q117" s="37" t="s">
        <v>159</v>
      </c>
      <c r="R117" s="37" t="s">
        <v>105</v>
      </c>
      <c r="S117" s="37" t="s">
        <v>160</v>
      </c>
      <c r="T117" s="37" t="s">
        <v>107</v>
      </c>
      <c r="U117" s="39">
        <v>2790</v>
      </c>
    </row>
    <row r="118" spans="1:21" x14ac:dyDescent="0.3">
      <c r="A118" s="40">
        <v>26000</v>
      </c>
      <c r="B118" s="41" t="s">
        <v>93</v>
      </c>
      <c r="C118" s="41">
        <v>26421</v>
      </c>
      <c r="D118" s="41" t="s">
        <v>94</v>
      </c>
      <c r="E118" s="41">
        <v>158341</v>
      </c>
      <c r="F118" s="41" t="s">
        <v>355</v>
      </c>
      <c r="G118" s="41" t="s">
        <v>96</v>
      </c>
      <c r="H118" s="41" t="s">
        <v>17</v>
      </c>
      <c r="I118" s="41" t="s">
        <v>711</v>
      </c>
      <c r="J118" s="41" t="s">
        <v>162</v>
      </c>
      <c r="K118" s="41" t="s">
        <v>712</v>
      </c>
      <c r="L118" s="41" t="s">
        <v>100</v>
      </c>
      <c r="M118" s="41" t="s">
        <v>156</v>
      </c>
      <c r="N118" s="41" t="s">
        <v>157</v>
      </c>
      <c r="O118" s="41" t="s">
        <v>713</v>
      </c>
      <c r="P118" s="42">
        <v>1</v>
      </c>
      <c r="Q118" s="41" t="s">
        <v>159</v>
      </c>
      <c r="R118" s="41" t="s">
        <v>105</v>
      </c>
      <c r="S118" s="41" t="s">
        <v>160</v>
      </c>
      <c r="T118" s="41" t="s">
        <v>107</v>
      </c>
      <c r="U118" s="43">
        <v>6000</v>
      </c>
    </row>
    <row r="119" spans="1:21" x14ac:dyDescent="0.3">
      <c r="A119" s="12">
        <v>26000</v>
      </c>
      <c r="B119" s="37" t="s">
        <v>93</v>
      </c>
      <c r="C119" s="37">
        <v>26421</v>
      </c>
      <c r="D119" s="37" t="s">
        <v>94</v>
      </c>
      <c r="E119" s="37">
        <v>158341</v>
      </c>
      <c r="F119" s="37" t="s">
        <v>355</v>
      </c>
      <c r="G119" s="37" t="s">
        <v>96</v>
      </c>
      <c r="H119" s="37" t="s">
        <v>17</v>
      </c>
      <c r="I119" s="37" t="s">
        <v>714</v>
      </c>
      <c r="J119" s="37" t="s">
        <v>162</v>
      </c>
      <c r="K119" s="37" t="s">
        <v>715</v>
      </c>
      <c r="L119" s="37" t="s">
        <v>100</v>
      </c>
      <c r="M119" s="37" t="s">
        <v>156</v>
      </c>
      <c r="N119" s="37" t="s">
        <v>157</v>
      </c>
      <c r="O119" s="37" t="s">
        <v>716</v>
      </c>
      <c r="P119" s="38">
        <v>1</v>
      </c>
      <c r="Q119" s="37" t="s">
        <v>159</v>
      </c>
      <c r="R119" s="37" t="s">
        <v>105</v>
      </c>
      <c r="S119" s="37" t="s">
        <v>160</v>
      </c>
      <c r="T119" s="37" t="s">
        <v>107</v>
      </c>
      <c r="U119" s="39">
        <v>269</v>
      </c>
    </row>
    <row r="120" spans="1:21" x14ac:dyDescent="0.3">
      <c r="A120" s="40">
        <v>26000</v>
      </c>
      <c r="B120" s="41" t="s">
        <v>93</v>
      </c>
      <c r="C120" s="41">
        <v>26421</v>
      </c>
      <c r="D120" s="41" t="s">
        <v>94</v>
      </c>
      <c r="E120" s="41">
        <v>158341</v>
      </c>
      <c r="F120" s="41" t="s">
        <v>355</v>
      </c>
      <c r="G120" s="41" t="s">
        <v>96</v>
      </c>
      <c r="H120" s="41" t="s">
        <v>17</v>
      </c>
      <c r="I120" s="41" t="s">
        <v>717</v>
      </c>
      <c r="J120" s="41" t="s">
        <v>162</v>
      </c>
      <c r="K120" s="41" t="s">
        <v>718</v>
      </c>
      <c r="L120" s="41" t="s">
        <v>100</v>
      </c>
      <c r="M120" s="41" t="s">
        <v>156</v>
      </c>
      <c r="N120" s="41" t="s">
        <v>157</v>
      </c>
      <c r="O120" s="41" t="s">
        <v>719</v>
      </c>
      <c r="P120" s="42">
        <v>1</v>
      </c>
      <c r="Q120" s="41" t="s">
        <v>159</v>
      </c>
      <c r="R120" s="41" t="s">
        <v>105</v>
      </c>
      <c r="S120" s="41" t="s">
        <v>160</v>
      </c>
      <c r="T120" s="41" t="s">
        <v>107</v>
      </c>
      <c r="U120" s="43">
        <v>546.54</v>
      </c>
    </row>
    <row r="121" spans="1:21" x14ac:dyDescent="0.3">
      <c r="A121" s="12">
        <v>26000</v>
      </c>
      <c r="B121" s="37" t="s">
        <v>93</v>
      </c>
      <c r="C121" s="37">
        <v>26421</v>
      </c>
      <c r="D121" s="37" t="s">
        <v>94</v>
      </c>
      <c r="E121" s="37">
        <v>158341</v>
      </c>
      <c r="F121" s="37" t="s">
        <v>355</v>
      </c>
      <c r="G121" s="37" t="s">
        <v>96</v>
      </c>
      <c r="H121" s="37" t="s">
        <v>17</v>
      </c>
      <c r="I121" s="37" t="s">
        <v>717</v>
      </c>
      <c r="J121" s="37" t="s">
        <v>162</v>
      </c>
      <c r="K121" s="37" t="s">
        <v>720</v>
      </c>
      <c r="L121" s="37" t="s">
        <v>100</v>
      </c>
      <c r="M121" s="37" t="s">
        <v>156</v>
      </c>
      <c r="N121" s="37" t="s">
        <v>157</v>
      </c>
      <c r="O121" s="37" t="s">
        <v>721</v>
      </c>
      <c r="P121" s="38">
        <v>1</v>
      </c>
      <c r="Q121" s="37" t="s">
        <v>159</v>
      </c>
      <c r="R121" s="37" t="s">
        <v>105</v>
      </c>
      <c r="S121" s="37" t="s">
        <v>160</v>
      </c>
      <c r="T121" s="37" t="s">
        <v>107</v>
      </c>
      <c r="U121" s="39">
        <v>546.54</v>
      </c>
    </row>
    <row r="122" spans="1:21" x14ac:dyDescent="0.3">
      <c r="A122" s="40">
        <v>26000</v>
      </c>
      <c r="B122" s="41" t="s">
        <v>93</v>
      </c>
      <c r="C122" s="41">
        <v>26421</v>
      </c>
      <c r="D122" s="41" t="s">
        <v>94</v>
      </c>
      <c r="E122" s="41">
        <v>158341</v>
      </c>
      <c r="F122" s="41" t="s">
        <v>355</v>
      </c>
      <c r="G122" s="41" t="s">
        <v>96</v>
      </c>
      <c r="H122" s="41" t="s">
        <v>17</v>
      </c>
      <c r="I122" s="41" t="s">
        <v>722</v>
      </c>
      <c r="J122" s="41" t="s">
        <v>162</v>
      </c>
      <c r="K122" s="41" t="s">
        <v>723</v>
      </c>
      <c r="L122" s="41" t="s">
        <v>100</v>
      </c>
      <c r="M122" s="41" t="s">
        <v>156</v>
      </c>
      <c r="N122" s="41" t="s">
        <v>157</v>
      </c>
      <c r="O122" s="41" t="s">
        <v>724</v>
      </c>
      <c r="P122" s="42">
        <v>1</v>
      </c>
      <c r="Q122" s="41" t="s">
        <v>159</v>
      </c>
      <c r="R122" s="41" t="s">
        <v>105</v>
      </c>
      <c r="S122" s="41" t="s">
        <v>160</v>
      </c>
      <c r="T122" s="41" t="s">
        <v>107</v>
      </c>
      <c r="U122" s="43">
        <v>1100</v>
      </c>
    </row>
    <row r="123" spans="1:21" x14ac:dyDescent="0.3">
      <c r="A123" s="12">
        <v>26000</v>
      </c>
      <c r="B123" s="37" t="s">
        <v>93</v>
      </c>
      <c r="C123" s="37">
        <v>26421</v>
      </c>
      <c r="D123" s="37" t="s">
        <v>94</v>
      </c>
      <c r="E123" s="37">
        <v>158341</v>
      </c>
      <c r="F123" s="37" t="s">
        <v>355</v>
      </c>
      <c r="G123" s="37" t="s">
        <v>96</v>
      </c>
      <c r="H123" s="37" t="s">
        <v>17</v>
      </c>
      <c r="I123" s="37" t="s">
        <v>725</v>
      </c>
      <c r="J123" s="37" t="s">
        <v>162</v>
      </c>
      <c r="K123" s="37" t="s">
        <v>726</v>
      </c>
      <c r="L123" s="37" t="s">
        <v>100</v>
      </c>
      <c r="M123" s="37" t="s">
        <v>156</v>
      </c>
      <c r="N123" s="37" t="s">
        <v>157</v>
      </c>
      <c r="O123" s="37" t="s">
        <v>727</v>
      </c>
      <c r="P123" s="38">
        <v>1</v>
      </c>
      <c r="Q123" s="37" t="s">
        <v>159</v>
      </c>
      <c r="R123" s="37" t="s">
        <v>105</v>
      </c>
      <c r="S123" s="37" t="s">
        <v>160</v>
      </c>
      <c r="T123" s="37" t="s">
        <v>107</v>
      </c>
      <c r="U123" s="39">
        <v>14400</v>
      </c>
    </row>
    <row r="124" spans="1:21" x14ac:dyDescent="0.3">
      <c r="A124" s="40">
        <v>26000</v>
      </c>
      <c r="B124" s="41" t="s">
        <v>93</v>
      </c>
      <c r="C124" s="41">
        <v>26421</v>
      </c>
      <c r="D124" s="41" t="s">
        <v>94</v>
      </c>
      <c r="E124" s="41">
        <v>158341</v>
      </c>
      <c r="F124" s="41" t="s">
        <v>355</v>
      </c>
      <c r="G124" s="41" t="s">
        <v>96</v>
      </c>
      <c r="H124" s="41" t="s">
        <v>17</v>
      </c>
      <c r="I124" s="41" t="s">
        <v>728</v>
      </c>
      <c r="J124" s="41" t="s">
        <v>162</v>
      </c>
      <c r="K124" s="41" t="s">
        <v>729</v>
      </c>
      <c r="L124" s="41" t="s">
        <v>100</v>
      </c>
      <c r="M124" s="41" t="s">
        <v>156</v>
      </c>
      <c r="N124" s="41" t="s">
        <v>157</v>
      </c>
      <c r="O124" s="41" t="s">
        <v>730</v>
      </c>
      <c r="P124" s="42">
        <v>1</v>
      </c>
      <c r="Q124" s="41" t="s">
        <v>159</v>
      </c>
      <c r="R124" s="41" t="s">
        <v>105</v>
      </c>
      <c r="S124" s="41" t="s">
        <v>160</v>
      </c>
      <c r="T124" s="41" t="s">
        <v>107</v>
      </c>
      <c r="U124" s="43">
        <v>1595</v>
      </c>
    </row>
    <row r="125" spans="1:21" x14ac:dyDescent="0.3">
      <c r="A125" s="12">
        <v>26000</v>
      </c>
      <c r="B125" s="37" t="s">
        <v>93</v>
      </c>
      <c r="C125" s="37">
        <v>26421</v>
      </c>
      <c r="D125" s="37" t="s">
        <v>94</v>
      </c>
      <c r="E125" s="37">
        <v>158341</v>
      </c>
      <c r="F125" s="37" t="s">
        <v>355</v>
      </c>
      <c r="G125" s="37" t="s">
        <v>96</v>
      </c>
      <c r="H125" s="37" t="s">
        <v>17</v>
      </c>
      <c r="I125" s="37" t="s">
        <v>722</v>
      </c>
      <c r="J125" s="37" t="s">
        <v>162</v>
      </c>
      <c r="K125" s="37" t="s">
        <v>731</v>
      </c>
      <c r="L125" s="37" t="s">
        <v>100</v>
      </c>
      <c r="M125" s="37" t="s">
        <v>156</v>
      </c>
      <c r="N125" s="37" t="s">
        <v>157</v>
      </c>
      <c r="O125" s="37" t="s">
        <v>732</v>
      </c>
      <c r="P125" s="38">
        <v>1</v>
      </c>
      <c r="Q125" s="37" t="s">
        <v>159</v>
      </c>
      <c r="R125" s="37" t="s">
        <v>105</v>
      </c>
      <c r="S125" s="37" t="s">
        <v>160</v>
      </c>
      <c r="T125" s="37" t="s">
        <v>107</v>
      </c>
      <c r="U125" s="39">
        <v>1100</v>
      </c>
    </row>
    <row r="126" spans="1:21" x14ac:dyDescent="0.3">
      <c r="A126" s="40">
        <v>26000</v>
      </c>
      <c r="B126" s="41" t="s">
        <v>93</v>
      </c>
      <c r="C126" s="41">
        <v>26421</v>
      </c>
      <c r="D126" s="41" t="s">
        <v>94</v>
      </c>
      <c r="E126" s="41">
        <v>158341</v>
      </c>
      <c r="F126" s="41" t="s">
        <v>355</v>
      </c>
      <c r="G126" s="41" t="s">
        <v>96</v>
      </c>
      <c r="H126" s="41" t="s">
        <v>17</v>
      </c>
      <c r="I126" s="41" t="s">
        <v>733</v>
      </c>
      <c r="J126" s="41" t="s">
        <v>162</v>
      </c>
      <c r="K126" s="41" t="s">
        <v>734</v>
      </c>
      <c r="L126" s="41" t="s">
        <v>100</v>
      </c>
      <c r="M126" s="41" t="s">
        <v>156</v>
      </c>
      <c r="N126" s="41" t="s">
        <v>157</v>
      </c>
      <c r="O126" s="41" t="s">
        <v>719</v>
      </c>
      <c r="P126" s="42">
        <v>1</v>
      </c>
      <c r="Q126" s="41" t="s">
        <v>159</v>
      </c>
      <c r="R126" s="41" t="s">
        <v>105</v>
      </c>
      <c r="S126" s="41" t="s">
        <v>160</v>
      </c>
      <c r="T126" s="41" t="s">
        <v>107</v>
      </c>
      <c r="U126" s="43">
        <v>739.7</v>
      </c>
    </row>
    <row r="127" spans="1:21" x14ac:dyDescent="0.3">
      <c r="A127" s="12">
        <v>26000</v>
      </c>
      <c r="B127" s="37" t="s">
        <v>93</v>
      </c>
      <c r="C127" s="37">
        <v>26421</v>
      </c>
      <c r="D127" s="37" t="s">
        <v>94</v>
      </c>
      <c r="E127" s="37">
        <v>158341</v>
      </c>
      <c r="F127" s="37" t="s">
        <v>355</v>
      </c>
      <c r="G127" s="37" t="s">
        <v>96</v>
      </c>
      <c r="H127" s="37" t="s">
        <v>17</v>
      </c>
      <c r="I127" s="37" t="s">
        <v>735</v>
      </c>
      <c r="J127" s="37" t="s">
        <v>162</v>
      </c>
      <c r="K127" s="37" t="s">
        <v>736</v>
      </c>
      <c r="L127" s="37" t="s">
        <v>100</v>
      </c>
      <c r="M127" s="37" t="s">
        <v>156</v>
      </c>
      <c r="N127" s="37" t="s">
        <v>157</v>
      </c>
      <c r="O127" s="37" t="s">
        <v>737</v>
      </c>
      <c r="P127" s="38">
        <v>1</v>
      </c>
      <c r="Q127" s="37" t="s">
        <v>159</v>
      </c>
      <c r="R127" s="37" t="s">
        <v>105</v>
      </c>
      <c r="S127" s="37" t="s">
        <v>160</v>
      </c>
      <c r="T127" s="37" t="s">
        <v>107</v>
      </c>
      <c r="U127" s="39">
        <v>12887</v>
      </c>
    </row>
    <row r="128" spans="1:21" x14ac:dyDescent="0.3">
      <c r="A128" s="40">
        <v>26000</v>
      </c>
      <c r="B128" s="41" t="s">
        <v>93</v>
      </c>
      <c r="C128" s="41">
        <v>26421</v>
      </c>
      <c r="D128" s="41" t="s">
        <v>94</v>
      </c>
      <c r="E128" s="41">
        <v>158342</v>
      </c>
      <c r="F128" s="41" t="s">
        <v>738</v>
      </c>
      <c r="G128" s="41" t="s">
        <v>96</v>
      </c>
      <c r="H128" s="41" t="s">
        <v>21</v>
      </c>
      <c r="I128" s="41" t="s">
        <v>785</v>
      </c>
      <c r="J128" s="41" t="s">
        <v>154</v>
      </c>
      <c r="K128" s="41" t="s">
        <v>786</v>
      </c>
      <c r="L128" s="41" t="s">
        <v>100</v>
      </c>
      <c r="M128" s="41" t="s">
        <v>156</v>
      </c>
      <c r="N128" s="41" t="s">
        <v>157</v>
      </c>
      <c r="O128" s="41" t="s">
        <v>787</v>
      </c>
      <c r="P128" s="42">
        <v>1</v>
      </c>
      <c r="Q128" s="41" t="s">
        <v>104</v>
      </c>
      <c r="R128" s="41" t="s">
        <v>105</v>
      </c>
      <c r="S128" s="41" t="s">
        <v>160</v>
      </c>
      <c r="T128" s="41" t="s">
        <v>107</v>
      </c>
      <c r="U128" s="43">
        <v>15000.16</v>
      </c>
    </row>
    <row r="129" spans="1:21" x14ac:dyDescent="0.3">
      <c r="A129" s="12">
        <v>26000</v>
      </c>
      <c r="B129" s="37" t="s">
        <v>93</v>
      </c>
      <c r="C129" s="37">
        <v>26421</v>
      </c>
      <c r="D129" s="37" t="s">
        <v>94</v>
      </c>
      <c r="E129" s="37">
        <v>158342</v>
      </c>
      <c r="F129" s="37" t="s">
        <v>738</v>
      </c>
      <c r="G129" s="37" t="s">
        <v>96</v>
      </c>
      <c r="H129" s="37" t="s">
        <v>21</v>
      </c>
      <c r="I129" s="37" t="s">
        <v>788</v>
      </c>
      <c r="J129" s="37" t="s">
        <v>162</v>
      </c>
      <c r="K129" s="37" t="s">
        <v>789</v>
      </c>
      <c r="L129" s="37" t="s">
        <v>100</v>
      </c>
      <c r="M129" s="37" t="s">
        <v>156</v>
      </c>
      <c r="N129" s="37" t="s">
        <v>157</v>
      </c>
      <c r="O129" s="37" t="s">
        <v>790</v>
      </c>
      <c r="P129" s="38">
        <v>1</v>
      </c>
      <c r="Q129" s="37" t="s">
        <v>159</v>
      </c>
      <c r="R129" s="37" t="s">
        <v>105</v>
      </c>
      <c r="S129" s="37" t="s">
        <v>160</v>
      </c>
      <c r="T129" s="37" t="s">
        <v>107</v>
      </c>
      <c r="U129" s="39">
        <v>1260</v>
      </c>
    </row>
    <row r="130" spans="1:21" x14ac:dyDescent="0.3">
      <c r="A130" s="40">
        <v>26000</v>
      </c>
      <c r="B130" s="41" t="s">
        <v>93</v>
      </c>
      <c r="C130" s="41">
        <v>26421</v>
      </c>
      <c r="D130" s="41" t="s">
        <v>94</v>
      </c>
      <c r="E130" s="41">
        <v>158342</v>
      </c>
      <c r="F130" s="41" t="s">
        <v>738</v>
      </c>
      <c r="G130" s="41" t="s">
        <v>96</v>
      </c>
      <c r="H130" s="41" t="s">
        <v>21</v>
      </c>
      <c r="I130" s="41" t="s">
        <v>791</v>
      </c>
      <c r="J130" s="41" t="s">
        <v>162</v>
      </c>
      <c r="K130" s="41" t="s">
        <v>792</v>
      </c>
      <c r="L130" s="41" t="s">
        <v>100</v>
      </c>
      <c r="M130" s="41" t="s">
        <v>168</v>
      </c>
      <c r="N130" s="41" t="s">
        <v>157</v>
      </c>
      <c r="O130" s="41" t="s">
        <v>793</v>
      </c>
      <c r="P130" s="42">
        <v>1</v>
      </c>
      <c r="Q130" s="41" t="s">
        <v>104</v>
      </c>
      <c r="R130" s="41" t="s">
        <v>105</v>
      </c>
      <c r="S130" s="41" t="s">
        <v>160</v>
      </c>
      <c r="T130" s="41" t="s">
        <v>107</v>
      </c>
      <c r="U130" s="43">
        <v>218400</v>
      </c>
    </row>
    <row r="131" spans="1:21" x14ac:dyDescent="0.3">
      <c r="A131" s="12">
        <v>26000</v>
      </c>
      <c r="B131" s="37" t="s">
        <v>93</v>
      </c>
      <c r="C131" s="37">
        <v>26421</v>
      </c>
      <c r="D131" s="37" t="s">
        <v>94</v>
      </c>
      <c r="E131" s="37">
        <v>158342</v>
      </c>
      <c r="F131" s="37" t="s">
        <v>738</v>
      </c>
      <c r="G131" s="37" t="s">
        <v>96</v>
      </c>
      <c r="H131" s="37" t="s">
        <v>21</v>
      </c>
      <c r="I131" s="37" t="s">
        <v>794</v>
      </c>
      <c r="J131" s="37" t="s">
        <v>162</v>
      </c>
      <c r="K131" s="37" t="s">
        <v>795</v>
      </c>
      <c r="L131" s="37" t="s">
        <v>100</v>
      </c>
      <c r="M131" s="37" t="s">
        <v>156</v>
      </c>
      <c r="N131" s="37" t="s">
        <v>157</v>
      </c>
      <c r="O131" s="37" t="s">
        <v>796</v>
      </c>
      <c r="P131" s="38">
        <v>1</v>
      </c>
      <c r="Q131" s="37" t="s">
        <v>159</v>
      </c>
      <c r="R131" s="37" t="s">
        <v>105</v>
      </c>
      <c r="S131" s="37" t="s">
        <v>160</v>
      </c>
      <c r="T131" s="37" t="s">
        <v>107</v>
      </c>
      <c r="U131" s="39">
        <v>3840</v>
      </c>
    </row>
    <row r="132" spans="1:21" x14ac:dyDescent="0.3">
      <c r="A132" s="40">
        <v>26000</v>
      </c>
      <c r="B132" s="41" t="s">
        <v>93</v>
      </c>
      <c r="C132" s="41">
        <v>26421</v>
      </c>
      <c r="D132" s="41" t="s">
        <v>94</v>
      </c>
      <c r="E132" s="41">
        <v>158342</v>
      </c>
      <c r="F132" s="41" t="s">
        <v>738</v>
      </c>
      <c r="G132" s="41" t="s">
        <v>96</v>
      </c>
      <c r="H132" s="41" t="s">
        <v>21</v>
      </c>
      <c r="I132" s="41" t="s">
        <v>794</v>
      </c>
      <c r="J132" s="41" t="s">
        <v>162</v>
      </c>
      <c r="K132" s="41" t="s">
        <v>797</v>
      </c>
      <c r="L132" s="41" t="s">
        <v>100</v>
      </c>
      <c r="M132" s="41" t="s">
        <v>156</v>
      </c>
      <c r="N132" s="41" t="s">
        <v>157</v>
      </c>
      <c r="O132" s="41" t="s">
        <v>798</v>
      </c>
      <c r="P132" s="42">
        <v>1</v>
      </c>
      <c r="Q132" s="41" t="s">
        <v>159</v>
      </c>
      <c r="R132" s="41" t="s">
        <v>105</v>
      </c>
      <c r="S132" s="41" t="s">
        <v>160</v>
      </c>
      <c r="T132" s="41" t="s">
        <v>107</v>
      </c>
      <c r="U132" s="43">
        <v>4000</v>
      </c>
    </row>
    <row r="133" spans="1:21" x14ac:dyDescent="0.3">
      <c r="A133" s="12">
        <v>26000</v>
      </c>
      <c r="B133" s="37" t="s">
        <v>93</v>
      </c>
      <c r="C133" s="37">
        <v>26421</v>
      </c>
      <c r="D133" s="37" t="s">
        <v>94</v>
      </c>
      <c r="E133" s="37">
        <v>158342</v>
      </c>
      <c r="F133" s="37" t="s">
        <v>738</v>
      </c>
      <c r="G133" s="37" t="s">
        <v>96</v>
      </c>
      <c r="H133" s="37" t="s">
        <v>21</v>
      </c>
      <c r="I133" s="37" t="s">
        <v>799</v>
      </c>
      <c r="J133" s="37" t="s">
        <v>162</v>
      </c>
      <c r="K133" s="37" t="s">
        <v>800</v>
      </c>
      <c r="L133" s="37" t="s">
        <v>100</v>
      </c>
      <c r="M133" s="37" t="s">
        <v>156</v>
      </c>
      <c r="N133" s="37" t="s">
        <v>157</v>
      </c>
      <c r="O133" s="37" t="s">
        <v>801</v>
      </c>
      <c r="P133" s="38">
        <v>1</v>
      </c>
      <c r="Q133" s="37" t="s">
        <v>159</v>
      </c>
      <c r="R133" s="37" t="s">
        <v>105</v>
      </c>
      <c r="S133" s="37" t="s">
        <v>160</v>
      </c>
      <c r="T133" s="37" t="s">
        <v>107</v>
      </c>
      <c r="U133" s="39">
        <v>888.37</v>
      </c>
    </row>
    <row r="134" spans="1:21" x14ac:dyDescent="0.3">
      <c r="A134" s="40">
        <v>26000</v>
      </c>
      <c r="B134" s="41" t="s">
        <v>93</v>
      </c>
      <c r="C134" s="41">
        <v>26421</v>
      </c>
      <c r="D134" s="41" t="s">
        <v>94</v>
      </c>
      <c r="E134" s="41">
        <v>158342</v>
      </c>
      <c r="F134" s="41" t="s">
        <v>738</v>
      </c>
      <c r="G134" s="41" t="s">
        <v>96</v>
      </c>
      <c r="H134" s="41" t="s">
        <v>21</v>
      </c>
      <c r="I134" s="41" t="s">
        <v>802</v>
      </c>
      <c r="J134" s="41" t="s">
        <v>154</v>
      </c>
      <c r="K134" s="41" t="s">
        <v>803</v>
      </c>
      <c r="L134" s="41" t="s">
        <v>100</v>
      </c>
      <c r="M134" s="41" t="s">
        <v>156</v>
      </c>
      <c r="N134" s="41" t="s">
        <v>157</v>
      </c>
      <c r="O134" s="41" t="s">
        <v>804</v>
      </c>
      <c r="P134" s="42">
        <v>1</v>
      </c>
      <c r="Q134" s="41" t="s">
        <v>159</v>
      </c>
      <c r="R134" s="41" t="s">
        <v>105</v>
      </c>
      <c r="S134" s="41" t="s">
        <v>160</v>
      </c>
      <c r="T134" s="41" t="s">
        <v>107</v>
      </c>
      <c r="U134" s="43">
        <v>7650</v>
      </c>
    </row>
    <row r="135" spans="1:21" x14ac:dyDescent="0.3">
      <c r="A135" s="12">
        <v>26000</v>
      </c>
      <c r="B135" s="37" t="s">
        <v>93</v>
      </c>
      <c r="C135" s="37">
        <v>26421</v>
      </c>
      <c r="D135" s="37" t="s">
        <v>94</v>
      </c>
      <c r="E135" s="37">
        <v>158342</v>
      </c>
      <c r="F135" s="37" t="s">
        <v>738</v>
      </c>
      <c r="G135" s="37" t="s">
        <v>96</v>
      </c>
      <c r="H135" s="37" t="s">
        <v>21</v>
      </c>
      <c r="I135" s="37" t="s">
        <v>805</v>
      </c>
      <c r="J135" s="37" t="s">
        <v>154</v>
      </c>
      <c r="K135" s="37" t="s">
        <v>806</v>
      </c>
      <c r="L135" s="37" t="s">
        <v>100</v>
      </c>
      <c r="M135" s="37" t="s">
        <v>156</v>
      </c>
      <c r="N135" s="37" t="s">
        <v>157</v>
      </c>
      <c r="O135" s="37" t="s">
        <v>807</v>
      </c>
      <c r="P135" s="38">
        <v>1</v>
      </c>
      <c r="Q135" s="37" t="s">
        <v>159</v>
      </c>
      <c r="R135" s="37" t="s">
        <v>105</v>
      </c>
      <c r="S135" s="37" t="s">
        <v>160</v>
      </c>
      <c r="T135" s="37" t="s">
        <v>107</v>
      </c>
      <c r="U135" s="39">
        <v>3419</v>
      </c>
    </row>
    <row r="136" spans="1:21" x14ac:dyDescent="0.3">
      <c r="A136" s="40">
        <v>26000</v>
      </c>
      <c r="B136" s="41" t="s">
        <v>93</v>
      </c>
      <c r="C136" s="41">
        <v>26421</v>
      </c>
      <c r="D136" s="41" t="s">
        <v>94</v>
      </c>
      <c r="E136" s="41">
        <v>158342</v>
      </c>
      <c r="F136" s="41" t="s">
        <v>738</v>
      </c>
      <c r="G136" s="41" t="s">
        <v>96</v>
      </c>
      <c r="H136" s="41" t="s">
        <v>21</v>
      </c>
      <c r="I136" s="41" t="s">
        <v>808</v>
      </c>
      <c r="J136" s="41" t="s">
        <v>162</v>
      </c>
      <c r="K136" s="41" t="s">
        <v>809</v>
      </c>
      <c r="L136" s="41" t="s">
        <v>100</v>
      </c>
      <c r="M136" s="41" t="s">
        <v>156</v>
      </c>
      <c r="N136" s="41" t="s">
        <v>157</v>
      </c>
      <c r="O136" s="41" t="s">
        <v>810</v>
      </c>
      <c r="P136" s="42">
        <v>1</v>
      </c>
      <c r="Q136" s="41" t="s">
        <v>811</v>
      </c>
      <c r="R136" s="41" t="s">
        <v>105</v>
      </c>
      <c r="S136" s="41" t="s">
        <v>160</v>
      </c>
      <c r="T136" s="41" t="s">
        <v>107</v>
      </c>
      <c r="U136" s="43">
        <v>1900</v>
      </c>
    </row>
    <row r="137" spans="1:21" x14ac:dyDescent="0.3">
      <c r="A137" s="12">
        <v>26000</v>
      </c>
      <c r="B137" s="37" t="s">
        <v>93</v>
      </c>
      <c r="C137" s="37">
        <v>26421</v>
      </c>
      <c r="D137" s="37" t="s">
        <v>94</v>
      </c>
      <c r="E137" s="37">
        <v>158342</v>
      </c>
      <c r="F137" s="37" t="s">
        <v>738</v>
      </c>
      <c r="G137" s="37" t="s">
        <v>96</v>
      </c>
      <c r="H137" s="37" t="s">
        <v>21</v>
      </c>
      <c r="I137" s="37" t="s">
        <v>812</v>
      </c>
      <c r="J137" s="37" t="s">
        <v>162</v>
      </c>
      <c r="K137" s="37" t="s">
        <v>813</v>
      </c>
      <c r="L137" s="37" t="s">
        <v>100</v>
      </c>
      <c r="M137" s="37" t="s">
        <v>156</v>
      </c>
      <c r="N137" s="37" t="s">
        <v>157</v>
      </c>
      <c r="O137" s="37" t="s">
        <v>810</v>
      </c>
      <c r="P137" s="38">
        <v>1</v>
      </c>
      <c r="Q137" s="37" t="s">
        <v>159</v>
      </c>
      <c r="R137" s="37" t="s">
        <v>105</v>
      </c>
      <c r="S137" s="37" t="s">
        <v>160</v>
      </c>
      <c r="T137" s="37" t="s">
        <v>107</v>
      </c>
      <c r="U137" s="39">
        <v>1900</v>
      </c>
    </row>
    <row r="138" spans="1:21" x14ac:dyDescent="0.3">
      <c r="A138" s="40">
        <v>26000</v>
      </c>
      <c r="B138" s="41" t="s">
        <v>93</v>
      </c>
      <c r="C138" s="41">
        <v>26421</v>
      </c>
      <c r="D138" s="41" t="s">
        <v>94</v>
      </c>
      <c r="E138" s="41">
        <v>158342</v>
      </c>
      <c r="F138" s="41" t="s">
        <v>738</v>
      </c>
      <c r="G138" s="41" t="s">
        <v>96</v>
      </c>
      <c r="H138" s="41" t="s">
        <v>21</v>
      </c>
      <c r="I138" s="41" t="s">
        <v>808</v>
      </c>
      <c r="J138" s="41" t="s">
        <v>162</v>
      </c>
      <c r="K138" s="41" t="s">
        <v>814</v>
      </c>
      <c r="L138" s="41" t="s">
        <v>100</v>
      </c>
      <c r="M138" s="41" t="s">
        <v>156</v>
      </c>
      <c r="N138" s="41" t="s">
        <v>157</v>
      </c>
      <c r="O138" s="41" t="s">
        <v>815</v>
      </c>
      <c r="P138" s="42">
        <v>1</v>
      </c>
      <c r="Q138" s="41" t="s">
        <v>159</v>
      </c>
      <c r="R138" s="41" t="s">
        <v>105</v>
      </c>
      <c r="S138" s="41" t="s">
        <v>160</v>
      </c>
      <c r="T138" s="41" t="s">
        <v>107</v>
      </c>
      <c r="U138" s="43">
        <v>1900</v>
      </c>
    </row>
    <row r="139" spans="1:21" x14ac:dyDescent="0.3">
      <c r="A139" s="12">
        <v>26000</v>
      </c>
      <c r="B139" s="37" t="s">
        <v>93</v>
      </c>
      <c r="C139" s="37">
        <v>26421</v>
      </c>
      <c r="D139" s="37" t="s">
        <v>94</v>
      </c>
      <c r="E139" s="37">
        <v>158342</v>
      </c>
      <c r="F139" s="37" t="s">
        <v>738</v>
      </c>
      <c r="G139" s="37" t="s">
        <v>96</v>
      </c>
      <c r="H139" s="37" t="s">
        <v>21</v>
      </c>
      <c r="I139" s="37" t="s">
        <v>816</v>
      </c>
      <c r="J139" s="37" t="s">
        <v>154</v>
      </c>
      <c r="K139" s="37" t="s">
        <v>817</v>
      </c>
      <c r="L139" s="37" t="s">
        <v>100</v>
      </c>
      <c r="M139" s="37" t="s">
        <v>156</v>
      </c>
      <c r="N139" s="37" t="s">
        <v>157</v>
      </c>
      <c r="O139" s="37" t="s">
        <v>818</v>
      </c>
      <c r="P139" s="38">
        <v>1</v>
      </c>
      <c r="Q139" s="37" t="s">
        <v>159</v>
      </c>
      <c r="R139" s="37" t="s">
        <v>105</v>
      </c>
      <c r="S139" s="37" t="s">
        <v>160</v>
      </c>
      <c r="T139" s="37" t="s">
        <v>107</v>
      </c>
      <c r="U139" s="39">
        <v>1200</v>
      </c>
    </row>
    <row r="140" spans="1:21" x14ac:dyDescent="0.3">
      <c r="A140" s="40">
        <v>26000</v>
      </c>
      <c r="B140" s="41" t="s">
        <v>93</v>
      </c>
      <c r="C140" s="41">
        <v>26421</v>
      </c>
      <c r="D140" s="41" t="s">
        <v>94</v>
      </c>
      <c r="E140" s="41">
        <v>158342</v>
      </c>
      <c r="F140" s="41" t="s">
        <v>738</v>
      </c>
      <c r="G140" s="41" t="s">
        <v>96</v>
      </c>
      <c r="H140" s="41" t="s">
        <v>21</v>
      </c>
      <c r="I140" s="41" t="s">
        <v>819</v>
      </c>
      <c r="J140" s="41" t="s">
        <v>154</v>
      </c>
      <c r="K140" s="41" t="s">
        <v>820</v>
      </c>
      <c r="L140" s="41" t="s">
        <v>100</v>
      </c>
      <c r="M140" s="41" t="s">
        <v>156</v>
      </c>
      <c r="N140" s="41" t="s">
        <v>157</v>
      </c>
      <c r="O140" s="41" t="s">
        <v>821</v>
      </c>
      <c r="P140" s="42">
        <v>1</v>
      </c>
      <c r="Q140" s="41" t="s">
        <v>159</v>
      </c>
      <c r="R140" s="41" t="s">
        <v>105</v>
      </c>
      <c r="S140" s="41" t="s">
        <v>160</v>
      </c>
      <c r="T140" s="41" t="s">
        <v>107</v>
      </c>
      <c r="U140" s="43">
        <v>3000</v>
      </c>
    </row>
    <row r="141" spans="1:21" x14ac:dyDescent="0.3">
      <c r="A141" s="12">
        <v>26000</v>
      </c>
      <c r="B141" s="37" t="s">
        <v>93</v>
      </c>
      <c r="C141" s="37">
        <v>26421</v>
      </c>
      <c r="D141" s="37" t="s">
        <v>94</v>
      </c>
      <c r="E141" s="37">
        <v>158342</v>
      </c>
      <c r="F141" s="37" t="s">
        <v>738</v>
      </c>
      <c r="G141" s="37" t="s">
        <v>96</v>
      </c>
      <c r="H141" s="37" t="s">
        <v>21</v>
      </c>
      <c r="I141" s="37" t="s">
        <v>822</v>
      </c>
      <c r="J141" s="37" t="s">
        <v>154</v>
      </c>
      <c r="K141" s="37" t="s">
        <v>823</v>
      </c>
      <c r="L141" s="37" t="s">
        <v>100</v>
      </c>
      <c r="M141" s="37" t="s">
        <v>156</v>
      </c>
      <c r="N141" s="37" t="s">
        <v>157</v>
      </c>
      <c r="O141" s="37" t="s">
        <v>824</v>
      </c>
      <c r="P141" s="38">
        <v>1</v>
      </c>
      <c r="Q141" s="37" t="s">
        <v>159</v>
      </c>
      <c r="R141" s="37" t="s">
        <v>105</v>
      </c>
      <c r="S141" s="37" t="s">
        <v>160</v>
      </c>
      <c r="T141" s="37" t="s">
        <v>107</v>
      </c>
      <c r="U141" s="39">
        <v>2000</v>
      </c>
    </row>
    <row r="142" spans="1:21" x14ac:dyDescent="0.3">
      <c r="A142" s="40">
        <v>26000</v>
      </c>
      <c r="B142" s="41" t="s">
        <v>93</v>
      </c>
      <c r="C142" s="41">
        <v>26421</v>
      </c>
      <c r="D142" s="41" t="s">
        <v>94</v>
      </c>
      <c r="E142" s="41">
        <v>158342</v>
      </c>
      <c r="F142" s="41" t="s">
        <v>738</v>
      </c>
      <c r="G142" s="41" t="s">
        <v>96</v>
      </c>
      <c r="H142" s="41" t="s">
        <v>21</v>
      </c>
      <c r="I142" s="41" t="s">
        <v>825</v>
      </c>
      <c r="J142" s="41" t="s">
        <v>154</v>
      </c>
      <c r="K142" s="41" t="s">
        <v>826</v>
      </c>
      <c r="L142" s="41" t="s">
        <v>100</v>
      </c>
      <c r="M142" s="41" t="s">
        <v>156</v>
      </c>
      <c r="N142" s="41" t="s">
        <v>157</v>
      </c>
      <c r="O142" s="41" t="s">
        <v>827</v>
      </c>
      <c r="P142" s="42">
        <v>1</v>
      </c>
      <c r="Q142" s="41" t="s">
        <v>159</v>
      </c>
      <c r="R142" s="41" t="s">
        <v>105</v>
      </c>
      <c r="S142" s="41" t="s">
        <v>160</v>
      </c>
      <c r="T142" s="41" t="s">
        <v>107</v>
      </c>
      <c r="U142" s="43">
        <v>918</v>
      </c>
    </row>
    <row r="143" spans="1:21" x14ac:dyDescent="0.3">
      <c r="A143" s="12">
        <v>26000</v>
      </c>
      <c r="B143" s="37" t="s">
        <v>93</v>
      </c>
      <c r="C143" s="37">
        <v>26421</v>
      </c>
      <c r="D143" s="37" t="s">
        <v>94</v>
      </c>
      <c r="E143" s="37">
        <v>158342</v>
      </c>
      <c r="F143" s="37" t="s">
        <v>738</v>
      </c>
      <c r="G143" s="37" t="s">
        <v>96</v>
      </c>
      <c r="H143" s="37" t="s">
        <v>21</v>
      </c>
      <c r="I143" s="37" t="s">
        <v>828</v>
      </c>
      <c r="J143" s="37" t="s">
        <v>154</v>
      </c>
      <c r="K143" s="37" t="s">
        <v>829</v>
      </c>
      <c r="L143" s="37" t="s">
        <v>100</v>
      </c>
      <c r="M143" s="37" t="s">
        <v>156</v>
      </c>
      <c r="N143" s="37" t="s">
        <v>157</v>
      </c>
      <c r="O143" s="37" t="s">
        <v>830</v>
      </c>
      <c r="P143" s="38">
        <v>1</v>
      </c>
      <c r="Q143" s="37" t="s">
        <v>159</v>
      </c>
      <c r="R143" s="37" t="s">
        <v>105</v>
      </c>
      <c r="S143" s="37" t="s">
        <v>160</v>
      </c>
      <c r="T143" s="37" t="s">
        <v>107</v>
      </c>
      <c r="U143" s="39">
        <v>7990</v>
      </c>
    </row>
    <row r="144" spans="1:21" x14ac:dyDescent="0.3">
      <c r="A144" s="40">
        <v>26000</v>
      </c>
      <c r="B144" s="41" t="s">
        <v>93</v>
      </c>
      <c r="C144" s="41">
        <v>26421</v>
      </c>
      <c r="D144" s="41" t="s">
        <v>94</v>
      </c>
      <c r="E144" s="41">
        <v>158342</v>
      </c>
      <c r="F144" s="41" t="s">
        <v>738</v>
      </c>
      <c r="G144" s="41" t="s">
        <v>96</v>
      </c>
      <c r="H144" s="41" t="s">
        <v>21</v>
      </c>
      <c r="I144" s="41" t="s">
        <v>831</v>
      </c>
      <c r="J144" s="41" t="s">
        <v>162</v>
      </c>
      <c r="K144" s="41" t="s">
        <v>832</v>
      </c>
      <c r="L144" s="41" t="s">
        <v>100</v>
      </c>
      <c r="M144" s="41" t="s">
        <v>156</v>
      </c>
      <c r="N144" s="41" t="s">
        <v>157</v>
      </c>
      <c r="O144" s="41" t="s">
        <v>833</v>
      </c>
      <c r="P144" s="42">
        <v>1</v>
      </c>
      <c r="Q144" s="41" t="s">
        <v>159</v>
      </c>
      <c r="R144" s="41" t="s">
        <v>105</v>
      </c>
      <c r="S144" s="41" t="s">
        <v>160</v>
      </c>
      <c r="T144" s="41" t="s">
        <v>107</v>
      </c>
      <c r="U144" s="43">
        <v>1320</v>
      </c>
    </row>
    <row r="145" spans="1:21" x14ac:dyDescent="0.3">
      <c r="A145" s="12">
        <v>26000</v>
      </c>
      <c r="B145" s="37" t="s">
        <v>93</v>
      </c>
      <c r="C145" s="37">
        <v>26421</v>
      </c>
      <c r="D145" s="37" t="s">
        <v>94</v>
      </c>
      <c r="E145" s="37">
        <v>158342</v>
      </c>
      <c r="F145" s="37" t="s">
        <v>738</v>
      </c>
      <c r="G145" s="37" t="s">
        <v>96</v>
      </c>
      <c r="H145" s="37" t="s">
        <v>21</v>
      </c>
      <c r="I145" s="37" t="s">
        <v>834</v>
      </c>
      <c r="J145" s="37" t="s">
        <v>154</v>
      </c>
      <c r="K145" s="37" t="s">
        <v>835</v>
      </c>
      <c r="L145" s="37" t="s">
        <v>100</v>
      </c>
      <c r="M145" s="37" t="s">
        <v>156</v>
      </c>
      <c r="N145" s="37" t="s">
        <v>157</v>
      </c>
      <c r="O145" s="37" t="s">
        <v>836</v>
      </c>
      <c r="P145" s="38">
        <v>1</v>
      </c>
      <c r="Q145" s="37" t="s">
        <v>159</v>
      </c>
      <c r="R145" s="37" t="s">
        <v>105</v>
      </c>
      <c r="S145" s="37" t="s">
        <v>160</v>
      </c>
      <c r="T145" s="37" t="s">
        <v>107</v>
      </c>
      <c r="U145" s="39">
        <v>210</v>
      </c>
    </row>
    <row r="146" spans="1:21" x14ac:dyDescent="0.3">
      <c r="A146" s="40">
        <v>26000</v>
      </c>
      <c r="B146" s="41" t="s">
        <v>93</v>
      </c>
      <c r="C146" s="41">
        <v>26421</v>
      </c>
      <c r="D146" s="41" t="s">
        <v>94</v>
      </c>
      <c r="E146" s="41">
        <v>158342</v>
      </c>
      <c r="F146" s="41" t="s">
        <v>738</v>
      </c>
      <c r="G146" s="41" t="s">
        <v>96</v>
      </c>
      <c r="H146" s="41" t="s">
        <v>21</v>
      </c>
      <c r="I146" s="41" t="s">
        <v>837</v>
      </c>
      <c r="J146" s="41" t="s">
        <v>154</v>
      </c>
      <c r="K146" s="41" t="s">
        <v>838</v>
      </c>
      <c r="L146" s="41" t="s">
        <v>100</v>
      </c>
      <c r="M146" s="41" t="s">
        <v>156</v>
      </c>
      <c r="N146" s="41" t="s">
        <v>157</v>
      </c>
      <c r="O146" s="41" t="s">
        <v>839</v>
      </c>
      <c r="P146" s="42">
        <v>1</v>
      </c>
      <c r="Q146" s="41" t="s">
        <v>159</v>
      </c>
      <c r="R146" s="41" t="s">
        <v>105</v>
      </c>
      <c r="S146" s="41" t="s">
        <v>160</v>
      </c>
      <c r="T146" s="41" t="s">
        <v>107</v>
      </c>
      <c r="U146" s="43">
        <v>4980</v>
      </c>
    </row>
    <row r="147" spans="1:21" x14ac:dyDescent="0.3">
      <c r="A147" s="12">
        <v>26000</v>
      </c>
      <c r="B147" s="37" t="s">
        <v>93</v>
      </c>
      <c r="C147" s="37">
        <v>26421</v>
      </c>
      <c r="D147" s="37" t="s">
        <v>94</v>
      </c>
      <c r="E147" s="37">
        <v>158342</v>
      </c>
      <c r="F147" s="37" t="s">
        <v>738</v>
      </c>
      <c r="G147" s="37" t="s">
        <v>96</v>
      </c>
      <c r="H147" s="37" t="s">
        <v>21</v>
      </c>
      <c r="I147" s="37" t="s">
        <v>840</v>
      </c>
      <c r="J147" s="37" t="s">
        <v>154</v>
      </c>
      <c r="K147" s="37" t="s">
        <v>841</v>
      </c>
      <c r="L147" s="37" t="s">
        <v>100</v>
      </c>
      <c r="M147" s="37" t="s">
        <v>156</v>
      </c>
      <c r="N147" s="37" t="s">
        <v>157</v>
      </c>
      <c r="O147" s="37" t="s">
        <v>842</v>
      </c>
      <c r="P147" s="38">
        <v>1</v>
      </c>
      <c r="Q147" s="37" t="s">
        <v>159</v>
      </c>
      <c r="R147" s="37" t="s">
        <v>105</v>
      </c>
      <c r="S147" s="37" t="s">
        <v>160</v>
      </c>
      <c r="T147" s="37" t="s">
        <v>107</v>
      </c>
      <c r="U147" s="39">
        <v>950</v>
      </c>
    </row>
    <row r="148" spans="1:21" x14ac:dyDescent="0.3">
      <c r="A148" s="40">
        <v>26000</v>
      </c>
      <c r="B148" s="41" t="s">
        <v>93</v>
      </c>
      <c r="C148" s="41">
        <v>26421</v>
      </c>
      <c r="D148" s="41" t="s">
        <v>94</v>
      </c>
      <c r="E148" s="41">
        <v>158342</v>
      </c>
      <c r="F148" s="41" t="s">
        <v>738</v>
      </c>
      <c r="G148" s="41" t="s">
        <v>96</v>
      </c>
      <c r="H148" s="41" t="s">
        <v>21</v>
      </c>
      <c r="I148" s="41" t="s">
        <v>843</v>
      </c>
      <c r="J148" s="41" t="s">
        <v>162</v>
      </c>
      <c r="K148" s="41" t="s">
        <v>844</v>
      </c>
      <c r="L148" s="41" t="s">
        <v>100</v>
      </c>
      <c r="M148" s="41" t="s">
        <v>156</v>
      </c>
      <c r="N148" s="41" t="s">
        <v>157</v>
      </c>
      <c r="O148" s="41" t="s">
        <v>845</v>
      </c>
      <c r="P148" s="42">
        <v>1</v>
      </c>
      <c r="Q148" s="41" t="s">
        <v>159</v>
      </c>
      <c r="R148" s="41" t="s">
        <v>105</v>
      </c>
      <c r="S148" s="41" t="s">
        <v>160</v>
      </c>
      <c r="T148" s="41" t="s">
        <v>107</v>
      </c>
      <c r="U148" s="43">
        <v>7980</v>
      </c>
    </row>
    <row r="149" spans="1:21" x14ac:dyDescent="0.3">
      <c r="A149" s="12">
        <v>26000</v>
      </c>
      <c r="B149" s="37" t="s">
        <v>93</v>
      </c>
      <c r="C149" s="37">
        <v>26421</v>
      </c>
      <c r="D149" s="37" t="s">
        <v>94</v>
      </c>
      <c r="E149" s="37">
        <v>158342</v>
      </c>
      <c r="F149" s="37" t="s">
        <v>738</v>
      </c>
      <c r="G149" s="37" t="s">
        <v>96</v>
      </c>
      <c r="H149" s="37" t="s">
        <v>21</v>
      </c>
      <c r="I149" s="37" t="s">
        <v>846</v>
      </c>
      <c r="J149" s="37" t="s">
        <v>154</v>
      </c>
      <c r="K149" s="37" t="s">
        <v>847</v>
      </c>
      <c r="L149" s="37" t="s">
        <v>100</v>
      </c>
      <c r="M149" s="37" t="s">
        <v>156</v>
      </c>
      <c r="N149" s="37" t="s">
        <v>157</v>
      </c>
      <c r="O149" s="37" t="s">
        <v>848</v>
      </c>
      <c r="P149" s="38">
        <v>1</v>
      </c>
      <c r="Q149" s="37" t="s">
        <v>159</v>
      </c>
      <c r="R149" s="37" t="s">
        <v>105</v>
      </c>
      <c r="S149" s="37" t="s">
        <v>160</v>
      </c>
      <c r="T149" s="37" t="s">
        <v>107</v>
      </c>
      <c r="U149" s="39">
        <v>1788</v>
      </c>
    </row>
    <row r="150" spans="1:21" x14ac:dyDescent="0.3">
      <c r="A150" s="40">
        <v>26000</v>
      </c>
      <c r="B150" s="41" t="s">
        <v>93</v>
      </c>
      <c r="C150" s="41">
        <v>26421</v>
      </c>
      <c r="D150" s="41" t="s">
        <v>94</v>
      </c>
      <c r="E150" s="41">
        <v>158342</v>
      </c>
      <c r="F150" s="41" t="s">
        <v>738</v>
      </c>
      <c r="G150" s="41" t="s">
        <v>96</v>
      </c>
      <c r="H150" s="41" t="s">
        <v>21</v>
      </c>
      <c r="I150" s="41" t="s">
        <v>849</v>
      </c>
      <c r="J150" s="41" t="s">
        <v>154</v>
      </c>
      <c r="K150" s="41" t="s">
        <v>850</v>
      </c>
      <c r="L150" s="41" t="s">
        <v>100</v>
      </c>
      <c r="M150" s="41" t="s">
        <v>156</v>
      </c>
      <c r="N150" s="41" t="s">
        <v>157</v>
      </c>
      <c r="O150" s="41" t="s">
        <v>851</v>
      </c>
      <c r="P150" s="42">
        <v>1</v>
      </c>
      <c r="Q150" s="41" t="s">
        <v>159</v>
      </c>
      <c r="R150" s="41" t="s">
        <v>105</v>
      </c>
      <c r="S150" s="41" t="s">
        <v>160</v>
      </c>
      <c r="T150" s="41" t="s">
        <v>107</v>
      </c>
      <c r="U150" s="43">
        <v>639</v>
      </c>
    </row>
    <row r="151" spans="1:21" x14ac:dyDescent="0.3">
      <c r="A151" s="12">
        <v>26000</v>
      </c>
      <c r="B151" s="37" t="s">
        <v>93</v>
      </c>
      <c r="C151" s="37">
        <v>26421</v>
      </c>
      <c r="D151" s="37" t="s">
        <v>94</v>
      </c>
      <c r="E151" s="37">
        <v>158342</v>
      </c>
      <c r="F151" s="37" t="s">
        <v>738</v>
      </c>
      <c r="G151" s="37" t="s">
        <v>96</v>
      </c>
      <c r="H151" s="37" t="s">
        <v>21</v>
      </c>
      <c r="I151" s="37" t="s">
        <v>852</v>
      </c>
      <c r="J151" s="37" t="s">
        <v>154</v>
      </c>
      <c r="K151" s="37" t="s">
        <v>853</v>
      </c>
      <c r="L151" s="37" t="s">
        <v>100</v>
      </c>
      <c r="M151" s="37" t="s">
        <v>156</v>
      </c>
      <c r="N151" s="37" t="s">
        <v>157</v>
      </c>
      <c r="O151" s="37" t="s">
        <v>854</v>
      </c>
      <c r="P151" s="38">
        <v>1</v>
      </c>
      <c r="Q151" s="37" t="s">
        <v>159</v>
      </c>
      <c r="R151" s="37" t="s">
        <v>105</v>
      </c>
      <c r="S151" s="37" t="s">
        <v>160</v>
      </c>
      <c r="T151" s="37" t="s">
        <v>107</v>
      </c>
      <c r="U151" s="39">
        <v>2250</v>
      </c>
    </row>
    <row r="152" spans="1:21" x14ac:dyDescent="0.3">
      <c r="A152" s="40">
        <v>26000</v>
      </c>
      <c r="B152" s="41" t="s">
        <v>93</v>
      </c>
      <c r="C152" s="41">
        <v>26421</v>
      </c>
      <c r="D152" s="41" t="s">
        <v>94</v>
      </c>
      <c r="E152" s="41">
        <v>158342</v>
      </c>
      <c r="F152" s="41" t="s">
        <v>738</v>
      </c>
      <c r="G152" s="41" t="s">
        <v>96</v>
      </c>
      <c r="H152" s="41" t="s">
        <v>21</v>
      </c>
      <c r="I152" s="41" t="s">
        <v>855</v>
      </c>
      <c r="J152" s="41" t="s">
        <v>154</v>
      </c>
      <c r="K152" s="41" t="s">
        <v>856</v>
      </c>
      <c r="L152" s="41" t="s">
        <v>100</v>
      </c>
      <c r="M152" s="41" t="s">
        <v>156</v>
      </c>
      <c r="N152" s="41" t="s">
        <v>157</v>
      </c>
      <c r="O152" s="41" t="s">
        <v>857</v>
      </c>
      <c r="P152" s="42">
        <v>1</v>
      </c>
      <c r="Q152" s="41" t="s">
        <v>159</v>
      </c>
      <c r="R152" s="41" t="s">
        <v>105</v>
      </c>
      <c r="S152" s="41" t="s">
        <v>160</v>
      </c>
      <c r="T152" s="41" t="s">
        <v>107</v>
      </c>
      <c r="U152" s="43">
        <v>7000</v>
      </c>
    </row>
    <row r="153" spans="1:21" x14ac:dyDescent="0.3">
      <c r="A153" s="12">
        <v>26000</v>
      </c>
      <c r="B153" s="37" t="s">
        <v>93</v>
      </c>
      <c r="C153" s="37">
        <v>26421</v>
      </c>
      <c r="D153" s="37" t="s">
        <v>94</v>
      </c>
      <c r="E153" s="37">
        <v>158342</v>
      </c>
      <c r="F153" s="37" t="s">
        <v>738</v>
      </c>
      <c r="G153" s="37" t="s">
        <v>96</v>
      </c>
      <c r="H153" s="37" t="s">
        <v>21</v>
      </c>
      <c r="I153" s="37" t="s">
        <v>858</v>
      </c>
      <c r="J153" s="37" t="s">
        <v>162</v>
      </c>
      <c r="K153" s="37" t="s">
        <v>859</v>
      </c>
      <c r="L153" s="37" t="s">
        <v>100</v>
      </c>
      <c r="M153" s="37" t="s">
        <v>156</v>
      </c>
      <c r="N153" s="37" t="s">
        <v>157</v>
      </c>
      <c r="O153" s="37" t="s">
        <v>860</v>
      </c>
      <c r="P153" s="38">
        <v>1</v>
      </c>
      <c r="Q153" s="37" t="s">
        <v>159</v>
      </c>
      <c r="R153" s="37" t="s">
        <v>105</v>
      </c>
      <c r="S153" s="37" t="s">
        <v>160</v>
      </c>
      <c r="T153" s="37" t="s">
        <v>107</v>
      </c>
      <c r="U153" s="39">
        <v>868</v>
      </c>
    </row>
    <row r="154" spans="1:21" x14ac:dyDescent="0.3">
      <c r="A154" s="40">
        <v>26000</v>
      </c>
      <c r="B154" s="41" t="s">
        <v>93</v>
      </c>
      <c r="C154" s="41">
        <v>26421</v>
      </c>
      <c r="D154" s="41" t="s">
        <v>94</v>
      </c>
      <c r="E154" s="41">
        <v>158342</v>
      </c>
      <c r="F154" s="41" t="s">
        <v>738</v>
      </c>
      <c r="G154" s="41" t="s">
        <v>96</v>
      </c>
      <c r="H154" s="41" t="s">
        <v>21</v>
      </c>
      <c r="I154" s="41" t="s">
        <v>861</v>
      </c>
      <c r="J154" s="41" t="s">
        <v>162</v>
      </c>
      <c r="K154" s="41" t="s">
        <v>862</v>
      </c>
      <c r="L154" s="41" t="s">
        <v>100</v>
      </c>
      <c r="M154" s="41" t="s">
        <v>156</v>
      </c>
      <c r="N154" s="41" t="s">
        <v>157</v>
      </c>
      <c r="O154" s="41" t="s">
        <v>863</v>
      </c>
      <c r="P154" s="42">
        <v>1</v>
      </c>
      <c r="Q154" s="41" t="s">
        <v>159</v>
      </c>
      <c r="R154" s="41" t="s">
        <v>105</v>
      </c>
      <c r="S154" s="41" t="s">
        <v>160</v>
      </c>
      <c r="T154" s="41" t="s">
        <v>107</v>
      </c>
      <c r="U154" s="43">
        <v>3281</v>
      </c>
    </row>
    <row r="155" spans="1:21" x14ac:dyDescent="0.3">
      <c r="A155" s="12">
        <v>26000</v>
      </c>
      <c r="B155" s="37" t="s">
        <v>93</v>
      </c>
      <c r="C155" s="37">
        <v>26421</v>
      </c>
      <c r="D155" s="37" t="s">
        <v>94</v>
      </c>
      <c r="E155" s="37">
        <v>158342</v>
      </c>
      <c r="F155" s="37" t="s">
        <v>738</v>
      </c>
      <c r="G155" s="37" t="s">
        <v>96</v>
      </c>
      <c r="H155" s="37" t="s">
        <v>21</v>
      </c>
      <c r="I155" s="37" t="s">
        <v>864</v>
      </c>
      <c r="J155" s="37" t="s">
        <v>162</v>
      </c>
      <c r="K155" s="37" t="s">
        <v>865</v>
      </c>
      <c r="L155" s="37" t="s">
        <v>100</v>
      </c>
      <c r="M155" s="37" t="s">
        <v>156</v>
      </c>
      <c r="N155" s="37" t="s">
        <v>157</v>
      </c>
      <c r="O155" s="37" t="s">
        <v>866</v>
      </c>
      <c r="P155" s="38">
        <v>1</v>
      </c>
      <c r="Q155" s="37" t="s">
        <v>159</v>
      </c>
      <c r="R155" s="37" t="s">
        <v>105</v>
      </c>
      <c r="S155" s="37" t="s">
        <v>160</v>
      </c>
      <c r="T155" s="37" t="s">
        <v>107</v>
      </c>
      <c r="U155" s="39">
        <v>3191</v>
      </c>
    </row>
    <row r="156" spans="1:21" x14ac:dyDescent="0.3">
      <c r="A156" s="40">
        <v>26000</v>
      </c>
      <c r="B156" s="41" t="s">
        <v>93</v>
      </c>
      <c r="C156" s="41">
        <v>26421</v>
      </c>
      <c r="D156" s="41" t="s">
        <v>94</v>
      </c>
      <c r="E156" s="41">
        <v>158342</v>
      </c>
      <c r="F156" s="41" t="s">
        <v>738</v>
      </c>
      <c r="G156" s="41" t="s">
        <v>96</v>
      </c>
      <c r="H156" s="41" t="s">
        <v>21</v>
      </c>
      <c r="I156" s="41" t="s">
        <v>867</v>
      </c>
      <c r="J156" s="41" t="s">
        <v>154</v>
      </c>
      <c r="K156" s="41" t="s">
        <v>868</v>
      </c>
      <c r="L156" s="41" t="s">
        <v>100</v>
      </c>
      <c r="M156" s="41" t="s">
        <v>156</v>
      </c>
      <c r="N156" s="41" t="s">
        <v>157</v>
      </c>
      <c r="O156" s="41" t="s">
        <v>787</v>
      </c>
      <c r="P156" s="42">
        <v>1</v>
      </c>
      <c r="Q156" s="41" t="s">
        <v>104</v>
      </c>
      <c r="R156" s="41" t="s">
        <v>105</v>
      </c>
      <c r="S156" s="41" t="s">
        <v>160</v>
      </c>
      <c r="T156" s="41" t="s">
        <v>107</v>
      </c>
      <c r="U156" s="43">
        <v>19989.2</v>
      </c>
    </row>
    <row r="157" spans="1:21" x14ac:dyDescent="0.3">
      <c r="A157" s="12">
        <v>26000</v>
      </c>
      <c r="B157" s="37" t="s">
        <v>93</v>
      </c>
      <c r="C157" s="37">
        <v>26421</v>
      </c>
      <c r="D157" s="37" t="s">
        <v>94</v>
      </c>
      <c r="E157" s="37">
        <v>158342</v>
      </c>
      <c r="F157" s="37" t="s">
        <v>738</v>
      </c>
      <c r="G157" s="37" t="s">
        <v>96</v>
      </c>
      <c r="H157" s="37" t="s">
        <v>21</v>
      </c>
      <c r="I157" s="37" t="s">
        <v>869</v>
      </c>
      <c r="J157" s="37" t="s">
        <v>162</v>
      </c>
      <c r="K157" s="37" t="s">
        <v>870</v>
      </c>
      <c r="L157" s="37" t="s">
        <v>100</v>
      </c>
      <c r="M157" s="37" t="s">
        <v>156</v>
      </c>
      <c r="N157" s="37" t="s">
        <v>157</v>
      </c>
      <c r="O157" s="37" t="s">
        <v>871</v>
      </c>
      <c r="P157" s="38">
        <v>1</v>
      </c>
      <c r="Q157" s="37" t="s">
        <v>159</v>
      </c>
      <c r="R157" s="37" t="s">
        <v>105</v>
      </c>
      <c r="S157" s="37" t="s">
        <v>160</v>
      </c>
      <c r="T157" s="37" t="s">
        <v>107</v>
      </c>
      <c r="U157" s="39">
        <v>1199.45</v>
      </c>
    </row>
    <row r="158" spans="1:21" x14ac:dyDescent="0.3">
      <c r="A158" s="40">
        <v>26000</v>
      </c>
      <c r="B158" s="41" t="s">
        <v>93</v>
      </c>
      <c r="C158" s="41">
        <v>26421</v>
      </c>
      <c r="D158" s="41" t="s">
        <v>94</v>
      </c>
      <c r="E158" s="41">
        <v>158342</v>
      </c>
      <c r="F158" s="41" t="s">
        <v>738</v>
      </c>
      <c r="G158" s="41" t="s">
        <v>96</v>
      </c>
      <c r="H158" s="41" t="s">
        <v>21</v>
      </c>
      <c r="I158" s="41" t="s">
        <v>872</v>
      </c>
      <c r="J158" s="41" t="s">
        <v>162</v>
      </c>
      <c r="K158" s="41" t="s">
        <v>873</v>
      </c>
      <c r="L158" s="41" t="s">
        <v>100</v>
      </c>
      <c r="M158" s="41" t="s">
        <v>199</v>
      </c>
      <c r="N158" s="41" t="s">
        <v>157</v>
      </c>
      <c r="O158" s="41" t="s">
        <v>874</v>
      </c>
      <c r="P158" s="42">
        <v>1</v>
      </c>
      <c r="Q158" s="41" t="s">
        <v>104</v>
      </c>
      <c r="R158" s="41" t="s">
        <v>105</v>
      </c>
      <c r="S158" s="41" t="s">
        <v>160</v>
      </c>
      <c r="T158" s="41" t="s">
        <v>107</v>
      </c>
      <c r="U158" s="43">
        <v>29652.03</v>
      </c>
    </row>
    <row r="159" spans="1:21" x14ac:dyDescent="0.3">
      <c r="A159" s="12">
        <v>26000</v>
      </c>
      <c r="B159" s="37" t="s">
        <v>93</v>
      </c>
      <c r="C159" s="37">
        <v>26421</v>
      </c>
      <c r="D159" s="37" t="s">
        <v>94</v>
      </c>
      <c r="E159" s="37">
        <v>158342</v>
      </c>
      <c r="F159" s="37" t="s">
        <v>738</v>
      </c>
      <c r="G159" s="37" t="s">
        <v>96</v>
      </c>
      <c r="H159" s="37" t="s">
        <v>21</v>
      </c>
      <c r="I159" s="37" t="s">
        <v>875</v>
      </c>
      <c r="J159" s="37" t="s">
        <v>154</v>
      </c>
      <c r="K159" s="37" t="s">
        <v>876</v>
      </c>
      <c r="L159" s="37" t="s">
        <v>100</v>
      </c>
      <c r="M159" s="37" t="s">
        <v>212</v>
      </c>
      <c r="N159" s="37" t="s">
        <v>157</v>
      </c>
      <c r="O159" s="37" t="s">
        <v>877</v>
      </c>
      <c r="P159" s="38">
        <v>1</v>
      </c>
      <c r="Q159" s="37" t="s">
        <v>159</v>
      </c>
      <c r="R159" s="37" t="s">
        <v>105</v>
      </c>
      <c r="S159" s="37" t="s">
        <v>160</v>
      </c>
      <c r="T159" s="37" t="s">
        <v>107</v>
      </c>
      <c r="U159" s="39">
        <v>1500</v>
      </c>
    </row>
    <row r="160" spans="1:21" x14ac:dyDescent="0.3">
      <c r="A160" s="40">
        <v>26000</v>
      </c>
      <c r="B160" s="41" t="s">
        <v>93</v>
      </c>
      <c r="C160" s="41">
        <v>26421</v>
      </c>
      <c r="D160" s="41" t="s">
        <v>94</v>
      </c>
      <c r="E160" s="41">
        <v>158342</v>
      </c>
      <c r="F160" s="41" t="s">
        <v>738</v>
      </c>
      <c r="G160" s="41" t="s">
        <v>96</v>
      </c>
      <c r="H160" s="41" t="s">
        <v>21</v>
      </c>
      <c r="I160" s="41" t="s">
        <v>878</v>
      </c>
      <c r="J160" s="41" t="s">
        <v>162</v>
      </c>
      <c r="K160" s="41" t="s">
        <v>879</v>
      </c>
      <c r="L160" s="41" t="s">
        <v>100</v>
      </c>
      <c r="M160" s="41" t="s">
        <v>156</v>
      </c>
      <c r="N160" s="41" t="s">
        <v>157</v>
      </c>
      <c r="O160" s="41" t="s">
        <v>880</v>
      </c>
      <c r="P160" s="42">
        <v>1</v>
      </c>
      <c r="Q160" s="41" t="s">
        <v>159</v>
      </c>
      <c r="R160" s="41" t="s">
        <v>105</v>
      </c>
      <c r="S160" s="41" t="s">
        <v>160</v>
      </c>
      <c r="T160" s="41" t="s">
        <v>107</v>
      </c>
      <c r="U160" s="43">
        <v>1290.07</v>
      </c>
    </row>
    <row r="161" spans="1:21" x14ac:dyDescent="0.3">
      <c r="A161" s="12">
        <v>26000</v>
      </c>
      <c r="B161" s="37" t="s">
        <v>93</v>
      </c>
      <c r="C161" s="37">
        <v>26421</v>
      </c>
      <c r="D161" s="37" t="s">
        <v>94</v>
      </c>
      <c r="E161" s="37">
        <v>158342</v>
      </c>
      <c r="F161" s="37" t="s">
        <v>738</v>
      </c>
      <c r="G161" s="37" t="s">
        <v>96</v>
      </c>
      <c r="H161" s="37" t="s">
        <v>21</v>
      </c>
      <c r="I161" s="37" t="s">
        <v>881</v>
      </c>
      <c r="J161" s="37" t="s">
        <v>162</v>
      </c>
      <c r="K161" s="37" t="s">
        <v>882</v>
      </c>
      <c r="L161" s="37" t="s">
        <v>100</v>
      </c>
      <c r="M161" s="37" t="s">
        <v>156</v>
      </c>
      <c r="N161" s="37" t="s">
        <v>157</v>
      </c>
      <c r="O161" s="37" t="s">
        <v>883</v>
      </c>
      <c r="P161" s="38">
        <v>1</v>
      </c>
      <c r="Q161" s="37" t="s">
        <v>159</v>
      </c>
      <c r="R161" s="37" t="s">
        <v>105</v>
      </c>
      <c r="S161" s="37" t="s">
        <v>160</v>
      </c>
      <c r="T161" s="37" t="s">
        <v>107</v>
      </c>
      <c r="U161" s="39">
        <v>3510</v>
      </c>
    </row>
    <row r="162" spans="1:21" x14ac:dyDescent="0.3">
      <c r="A162" s="40">
        <v>26000</v>
      </c>
      <c r="B162" s="41" t="s">
        <v>93</v>
      </c>
      <c r="C162" s="41">
        <v>26421</v>
      </c>
      <c r="D162" s="41" t="s">
        <v>94</v>
      </c>
      <c r="E162" s="41">
        <v>158342</v>
      </c>
      <c r="F162" s="41" t="s">
        <v>738</v>
      </c>
      <c r="G162" s="41" t="s">
        <v>96</v>
      </c>
      <c r="H162" s="41" t="s">
        <v>21</v>
      </c>
      <c r="I162" s="41" t="s">
        <v>884</v>
      </c>
      <c r="J162" s="41" t="s">
        <v>162</v>
      </c>
      <c r="K162" s="41" t="s">
        <v>885</v>
      </c>
      <c r="L162" s="41" t="s">
        <v>100</v>
      </c>
      <c r="M162" s="41" t="s">
        <v>156</v>
      </c>
      <c r="N162" s="41" t="s">
        <v>157</v>
      </c>
      <c r="O162" s="41" t="s">
        <v>886</v>
      </c>
      <c r="P162" s="42">
        <v>1</v>
      </c>
      <c r="Q162" s="41" t="s">
        <v>159</v>
      </c>
      <c r="R162" s="41" t="s">
        <v>105</v>
      </c>
      <c r="S162" s="41" t="s">
        <v>160</v>
      </c>
      <c r="T162" s="41" t="s">
        <v>107</v>
      </c>
      <c r="U162" s="43">
        <v>260</v>
      </c>
    </row>
    <row r="163" spans="1:21" x14ac:dyDescent="0.3">
      <c r="A163" s="12">
        <v>26000</v>
      </c>
      <c r="B163" s="37" t="s">
        <v>93</v>
      </c>
      <c r="C163" s="37">
        <v>26421</v>
      </c>
      <c r="D163" s="37" t="s">
        <v>94</v>
      </c>
      <c r="E163" s="37">
        <v>158342</v>
      </c>
      <c r="F163" s="37" t="s">
        <v>738</v>
      </c>
      <c r="G163" s="37" t="s">
        <v>96</v>
      </c>
      <c r="H163" s="37" t="s">
        <v>21</v>
      </c>
      <c r="I163" s="37" t="s">
        <v>887</v>
      </c>
      <c r="J163" s="37" t="s">
        <v>162</v>
      </c>
      <c r="K163" s="37" t="s">
        <v>888</v>
      </c>
      <c r="L163" s="37" t="s">
        <v>100</v>
      </c>
      <c r="M163" s="37" t="s">
        <v>156</v>
      </c>
      <c r="N163" s="37" t="s">
        <v>157</v>
      </c>
      <c r="O163" s="37" t="s">
        <v>889</v>
      </c>
      <c r="P163" s="38">
        <v>1</v>
      </c>
      <c r="Q163" s="37" t="s">
        <v>159</v>
      </c>
      <c r="R163" s="37" t="s">
        <v>105</v>
      </c>
      <c r="S163" s="37" t="s">
        <v>160</v>
      </c>
      <c r="T163" s="37" t="s">
        <v>107</v>
      </c>
      <c r="U163" s="39">
        <v>8430</v>
      </c>
    </row>
    <row r="164" spans="1:21" x14ac:dyDescent="0.3">
      <c r="A164" s="40">
        <v>26000</v>
      </c>
      <c r="B164" s="41" t="s">
        <v>93</v>
      </c>
      <c r="C164" s="41">
        <v>26421</v>
      </c>
      <c r="D164" s="41" t="s">
        <v>94</v>
      </c>
      <c r="E164" s="41">
        <v>158342</v>
      </c>
      <c r="F164" s="41" t="s">
        <v>738</v>
      </c>
      <c r="G164" s="41" t="s">
        <v>96</v>
      </c>
      <c r="H164" s="41" t="s">
        <v>21</v>
      </c>
      <c r="I164" s="41" t="s">
        <v>890</v>
      </c>
      <c r="J164" s="41" t="s">
        <v>162</v>
      </c>
      <c r="K164" s="41" t="s">
        <v>891</v>
      </c>
      <c r="L164" s="41" t="s">
        <v>100</v>
      </c>
      <c r="M164" s="41" t="s">
        <v>156</v>
      </c>
      <c r="N164" s="41" t="s">
        <v>157</v>
      </c>
      <c r="O164" s="41" t="s">
        <v>892</v>
      </c>
      <c r="P164" s="42">
        <v>1</v>
      </c>
      <c r="Q164" s="41" t="s">
        <v>159</v>
      </c>
      <c r="R164" s="41" t="s">
        <v>105</v>
      </c>
      <c r="S164" s="41" t="s">
        <v>160</v>
      </c>
      <c r="T164" s="41" t="s">
        <v>107</v>
      </c>
      <c r="U164" s="43">
        <v>1005</v>
      </c>
    </row>
    <row r="165" spans="1:21" x14ac:dyDescent="0.3">
      <c r="A165" s="12">
        <v>26000</v>
      </c>
      <c r="B165" s="37" t="s">
        <v>93</v>
      </c>
      <c r="C165" s="37">
        <v>26421</v>
      </c>
      <c r="D165" s="37" t="s">
        <v>94</v>
      </c>
      <c r="E165" s="37">
        <v>158342</v>
      </c>
      <c r="F165" s="37" t="s">
        <v>738</v>
      </c>
      <c r="G165" s="37" t="s">
        <v>96</v>
      </c>
      <c r="H165" s="37" t="s">
        <v>21</v>
      </c>
      <c r="I165" s="37" t="s">
        <v>893</v>
      </c>
      <c r="J165" s="37" t="s">
        <v>162</v>
      </c>
      <c r="K165" s="37" t="s">
        <v>894</v>
      </c>
      <c r="L165" s="37" t="s">
        <v>100</v>
      </c>
      <c r="M165" s="37" t="s">
        <v>156</v>
      </c>
      <c r="N165" s="37" t="s">
        <v>157</v>
      </c>
      <c r="O165" s="37" t="s">
        <v>895</v>
      </c>
      <c r="P165" s="38">
        <v>1</v>
      </c>
      <c r="Q165" s="37" t="s">
        <v>159</v>
      </c>
      <c r="R165" s="37" t="s">
        <v>105</v>
      </c>
      <c r="S165" s="37" t="s">
        <v>160</v>
      </c>
      <c r="T165" s="37" t="s">
        <v>107</v>
      </c>
      <c r="U165" s="39">
        <v>1894</v>
      </c>
    </row>
    <row r="166" spans="1:21" x14ac:dyDescent="0.3">
      <c r="A166" s="40">
        <v>26000</v>
      </c>
      <c r="B166" s="41" t="s">
        <v>93</v>
      </c>
      <c r="C166" s="41">
        <v>26421</v>
      </c>
      <c r="D166" s="41" t="s">
        <v>94</v>
      </c>
      <c r="E166" s="41">
        <v>158342</v>
      </c>
      <c r="F166" s="41" t="s">
        <v>738</v>
      </c>
      <c r="G166" s="41" t="s">
        <v>96</v>
      </c>
      <c r="H166" s="41" t="s">
        <v>21</v>
      </c>
      <c r="I166" s="41" t="s">
        <v>896</v>
      </c>
      <c r="J166" s="41" t="s">
        <v>154</v>
      </c>
      <c r="K166" s="41" t="s">
        <v>897</v>
      </c>
      <c r="L166" s="41" t="s">
        <v>100</v>
      </c>
      <c r="M166" s="41" t="s">
        <v>156</v>
      </c>
      <c r="N166" s="41" t="s">
        <v>157</v>
      </c>
      <c r="O166" s="41" t="s">
        <v>898</v>
      </c>
      <c r="P166" s="42">
        <v>1</v>
      </c>
      <c r="Q166" s="41" t="s">
        <v>159</v>
      </c>
      <c r="R166" s="41" t="s">
        <v>105</v>
      </c>
      <c r="S166" s="41" t="s">
        <v>160</v>
      </c>
      <c r="T166" s="41" t="s">
        <v>107</v>
      </c>
      <c r="U166" s="43">
        <v>7990</v>
      </c>
    </row>
    <row r="167" spans="1:21" x14ac:dyDescent="0.3">
      <c r="A167" s="12">
        <v>26000</v>
      </c>
      <c r="B167" s="37" t="s">
        <v>93</v>
      </c>
      <c r="C167" s="37">
        <v>26421</v>
      </c>
      <c r="D167" s="37" t="s">
        <v>94</v>
      </c>
      <c r="E167" s="37">
        <v>158342</v>
      </c>
      <c r="F167" s="37" t="s">
        <v>738</v>
      </c>
      <c r="G167" s="37" t="s">
        <v>96</v>
      </c>
      <c r="H167" s="37" t="s">
        <v>21</v>
      </c>
      <c r="I167" s="37" t="s">
        <v>899</v>
      </c>
      <c r="J167" s="37" t="s">
        <v>162</v>
      </c>
      <c r="K167" s="37" t="s">
        <v>900</v>
      </c>
      <c r="L167" s="37" t="s">
        <v>100</v>
      </c>
      <c r="M167" s="37" t="s">
        <v>156</v>
      </c>
      <c r="N167" s="37" t="s">
        <v>157</v>
      </c>
      <c r="O167" s="37" t="s">
        <v>901</v>
      </c>
      <c r="P167" s="38">
        <v>1</v>
      </c>
      <c r="Q167" s="37" t="s">
        <v>811</v>
      </c>
      <c r="R167" s="37" t="s">
        <v>105</v>
      </c>
      <c r="S167" s="37" t="s">
        <v>160</v>
      </c>
      <c r="T167" s="37" t="s">
        <v>107</v>
      </c>
      <c r="U167" s="39">
        <v>2883.5</v>
      </c>
    </row>
    <row r="168" spans="1:21" x14ac:dyDescent="0.3">
      <c r="A168" s="40">
        <v>26000</v>
      </c>
      <c r="B168" s="41" t="s">
        <v>93</v>
      </c>
      <c r="C168" s="41">
        <v>26421</v>
      </c>
      <c r="D168" s="41" t="s">
        <v>94</v>
      </c>
      <c r="E168" s="41">
        <v>158342</v>
      </c>
      <c r="F168" s="41" t="s">
        <v>738</v>
      </c>
      <c r="G168" s="41" t="s">
        <v>96</v>
      </c>
      <c r="H168" s="41" t="s">
        <v>21</v>
      </c>
      <c r="I168" s="41" t="s">
        <v>902</v>
      </c>
      <c r="J168" s="41" t="s">
        <v>162</v>
      </c>
      <c r="K168" s="41" t="s">
        <v>903</v>
      </c>
      <c r="L168" s="41" t="s">
        <v>100</v>
      </c>
      <c r="M168" s="41" t="s">
        <v>677</v>
      </c>
      <c r="N168" s="41" t="s">
        <v>157</v>
      </c>
      <c r="O168" s="41" t="s">
        <v>904</v>
      </c>
      <c r="P168" s="42">
        <v>1</v>
      </c>
      <c r="Q168" s="41" t="s">
        <v>104</v>
      </c>
      <c r="R168" s="41" t="s">
        <v>105</v>
      </c>
      <c r="S168" s="41" t="s">
        <v>160</v>
      </c>
      <c r="T168" s="41" t="s">
        <v>107</v>
      </c>
      <c r="U168" s="43">
        <v>36681.83</v>
      </c>
    </row>
    <row r="169" spans="1:21" x14ac:dyDescent="0.3">
      <c r="A169" s="12">
        <v>26000</v>
      </c>
      <c r="B169" s="37" t="s">
        <v>93</v>
      </c>
      <c r="C169" s="37">
        <v>26421</v>
      </c>
      <c r="D169" s="37" t="s">
        <v>94</v>
      </c>
      <c r="E169" s="37">
        <v>158342</v>
      </c>
      <c r="F169" s="37" t="s">
        <v>738</v>
      </c>
      <c r="G169" s="37" t="s">
        <v>96</v>
      </c>
      <c r="H169" s="37" t="s">
        <v>21</v>
      </c>
      <c r="I169" s="37" t="s">
        <v>905</v>
      </c>
      <c r="J169" s="37" t="s">
        <v>162</v>
      </c>
      <c r="K169" s="37" t="s">
        <v>906</v>
      </c>
      <c r="L169" s="37" t="s">
        <v>100</v>
      </c>
      <c r="M169" s="37" t="s">
        <v>156</v>
      </c>
      <c r="N169" s="37" t="s">
        <v>157</v>
      </c>
      <c r="O169" s="37" t="s">
        <v>907</v>
      </c>
      <c r="P169" s="38">
        <v>1</v>
      </c>
      <c r="Q169" s="37" t="s">
        <v>159</v>
      </c>
      <c r="R169" s="37" t="s">
        <v>105</v>
      </c>
      <c r="S169" s="37" t="s">
        <v>160</v>
      </c>
      <c r="T169" s="37" t="s">
        <v>107</v>
      </c>
      <c r="U169" s="39">
        <v>3225</v>
      </c>
    </row>
    <row r="170" spans="1:21" x14ac:dyDescent="0.3">
      <c r="A170" s="40">
        <v>26000</v>
      </c>
      <c r="B170" s="41" t="s">
        <v>93</v>
      </c>
      <c r="C170" s="41">
        <v>26421</v>
      </c>
      <c r="D170" s="41" t="s">
        <v>94</v>
      </c>
      <c r="E170" s="41">
        <v>158342</v>
      </c>
      <c r="F170" s="41" t="s">
        <v>738</v>
      </c>
      <c r="G170" s="41" t="s">
        <v>96</v>
      </c>
      <c r="H170" s="41" t="s">
        <v>21</v>
      </c>
      <c r="I170" s="41" t="s">
        <v>899</v>
      </c>
      <c r="J170" s="41" t="s">
        <v>162</v>
      </c>
      <c r="K170" s="41" t="s">
        <v>908</v>
      </c>
      <c r="L170" s="41" t="s">
        <v>100</v>
      </c>
      <c r="M170" s="41" t="s">
        <v>156</v>
      </c>
      <c r="N170" s="41" t="s">
        <v>157</v>
      </c>
      <c r="O170" s="41" t="s">
        <v>909</v>
      </c>
      <c r="P170" s="42">
        <v>1</v>
      </c>
      <c r="Q170" s="41" t="s">
        <v>159</v>
      </c>
      <c r="R170" s="41" t="s">
        <v>105</v>
      </c>
      <c r="S170" s="41" t="s">
        <v>160</v>
      </c>
      <c r="T170" s="41" t="s">
        <v>107</v>
      </c>
      <c r="U170" s="43">
        <v>2883.5</v>
      </c>
    </row>
    <row r="171" spans="1:21" x14ac:dyDescent="0.3">
      <c r="A171" s="12">
        <v>26000</v>
      </c>
      <c r="B171" s="37" t="s">
        <v>93</v>
      </c>
      <c r="C171" s="37">
        <v>26421</v>
      </c>
      <c r="D171" s="37" t="s">
        <v>94</v>
      </c>
      <c r="E171" s="37">
        <v>158342</v>
      </c>
      <c r="F171" s="37" t="s">
        <v>738</v>
      </c>
      <c r="G171" s="37" t="s">
        <v>96</v>
      </c>
      <c r="H171" s="37" t="s">
        <v>21</v>
      </c>
      <c r="I171" s="37" t="s">
        <v>910</v>
      </c>
      <c r="J171" s="37" t="s">
        <v>162</v>
      </c>
      <c r="K171" s="37" t="s">
        <v>911</v>
      </c>
      <c r="L171" s="37" t="s">
        <v>100</v>
      </c>
      <c r="M171" s="37" t="s">
        <v>156</v>
      </c>
      <c r="N171" s="37" t="s">
        <v>157</v>
      </c>
      <c r="O171" s="37" t="s">
        <v>912</v>
      </c>
      <c r="P171" s="38">
        <v>1</v>
      </c>
      <c r="Q171" s="37" t="s">
        <v>159</v>
      </c>
      <c r="R171" s="37" t="s">
        <v>105</v>
      </c>
      <c r="S171" s="37" t="s">
        <v>160</v>
      </c>
      <c r="T171" s="37" t="s">
        <v>107</v>
      </c>
      <c r="U171" s="39">
        <v>15500</v>
      </c>
    </row>
    <row r="172" spans="1:21" x14ac:dyDescent="0.3">
      <c r="A172" s="40">
        <v>26000</v>
      </c>
      <c r="B172" s="41" t="s">
        <v>93</v>
      </c>
      <c r="C172" s="41">
        <v>26421</v>
      </c>
      <c r="D172" s="41" t="s">
        <v>94</v>
      </c>
      <c r="E172" s="41">
        <v>158342</v>
      </c>
      <c r="F172" s="41" t="s">
        <v>738</v>
      </c>
      <c r="G172" s="41" t="s">
        <v>96</v>
      </c>
      <c r="H172" s="41" t="s">
        <v>21</v>
      </c>
      <c r="I172" s="41" t="s">
        <v>913</v>
      </c>
      <c r="J172" s="41" t="s">
        <v>162</v>
      </c>
      <c r="K172" s="41" t="s">
        <v>914</v>
      </c>
      <c r="L172" s="41" t="s">
        <v>100</v>
      </c>
      <c r="M172" s="41" t="s">
        <v>156</v>
      </c>
      <c r="N172" s="41" t="s">
        <v>157</v>
      </c>
      <c r="O172" s="41" t="s">
        <v>915</v>
      </c>
      <c r="P172" s="42">
        <v>1</v>
      </c>
      <c r="Q172" s="41" t="s">
        <v>159</v>
      </c>
      <c r="R172" s="41" t="s">
        <v>105</v>
      </c>
      <c r="S172" s="41" t="s">
        <v>160</v>
      </c>
      <c r="T172" s="41" t="s">
        <v>107</v>
      </c>
      <c r="U172" s="43">
        <v>1900</v>
      </c>
    </row>
    <row r="173" spans="1:21" x14ac:dyDescent="0.3">
      <c r="A173" s="12">
        <v>26000</v>
      </c>
      <c r="B173" s="37" t="s">
        <v>93</v>
      </c>
      <c r="C173" s="37">
        <v>26421</v>
      </c>
      <c r="D173" s="37" t="s">
        <v>94</v>
      </c>
      <c r="E173" s="37">
        <v>158342</v>
      </c>
      <c r="F173" s="37" t="s">
        <v>738</v>
      </c>
      <c r="G173" s="37" t="s">
        <v>96</v>
      </c>
      <c r="H173" s="37" t="s">
        <v>21</v>
      </c>
      <c r="I173" s="37" t="s">
        <v>916</v>
      </c>
      <c r="J173" s="37" t="s">
        <v>154</v>
      </c>
      <c r="K173" s="37" t="s">
        <v>917</v>
      </c>
      <c r="L173" s="37" t="s">
        <v>100</v>
      </c>
      <c r="M173" s="37" t="s">
        <v>156</v>
      </c>
      <c r="N173" s="37" t="s">
        <v>157</v>
      </c>
      <c r="O173" s="37" t="s">
        <v>918</v>
      </c>
      <c r="P173" s="38">
        <v>1</v>
      </c>
      <c r="Q173" s="37" t="s">
        <v>159</v>
      </c>
      <c r="R173" s="37" t="s">
        <v>105</v>
      </c>
      <c r="S173" s="37" t="s">
        <v>160</v>
      </c>
      <c r="T173" s="37" t="s">
        <v>107</v>
      </c>
      <c r="U173" s="39">
        <v>4780</v>
      </c>
    </row>
    <row r="174" spans="1:21" x14ac:dyDescent="0.3">
      <c r="A174" s="40">
        <v>26000</v>
      </c>
      <c r="B174" s="41" t="s">
        <v>93</v>
      </c>
      <c r="C174" s="41">
        <v>26421</v>
      </c>
      <c r="D174" s="41" t="s">
        <v>94</v>
      </c>
      <c r="E174" s="41">
        <v>158342</v>
      </c>
      <c r="F174" s="41" t="s">
        <v>738</v>
      </c>
      <c r="G174" s="41" t="s">
        <v>96</v>
      </c>
      <c r="H174" s="41" t="s">
        <v>21</v>
      </c>
      <c r="I174" s="41" t="s">
        <v>919</v>
      </c>
      <c r="J174" s="41" t="s">
        <v>162</v>
      </c>
      <c r="K174" s="41" t="s">
        <v>920</v>
      </c>
      <c r="L174" s="41" t="s">
        <v>100</v>
      </c>
      <c r="M174" s="41" t="s">
        <v>156</v>
      </c>
      <c r="N174" s="41" t="s">
        <v>157</v>
      </c>
      <c r="O174" s="41" t="s">
        <v>921</v>
      </c>
      <c r="P174" s="42">
        <v>1</v>
      </c>
      <c r="Q174" s="41" t="s">
        <v>159</v>
      </c>
      <c r="R174" s="41" t="s">
        <v>105</v>
      </c>
      <c r="S174" s="41" t="s">
        <v>160</v>
      </c>
      <c r="T174" s="41" t="s">
        <v>107</v>
      </c>
      <c r="U174" s="43">
        <v>8233</v>
      </c>
    </row>
    <row r="175" spans="1:21" x14ac:dyDescent="0.3">
      <c r="A175" s="12">
        <v>26000</v>
      </c>
      <c r="B175" s="37" t="s">
        <v>93</v>
      </c>
      <c r="C175" s="37">
        <v>26421</v>
      </c>
      <c r="D175" s="37" t="s">
        <v>94</v>
      </c>
      <c r="E175" s="37">
        <v>158342</v>
      </c>
      <c r="F175" s="37" t="s">
        <v>738</v>
      </c>
      <c r="G175" s="37" t="s">
        <v>96</v>
      </c>
      <c r="H175" s="37" t="s">
        <v>21</v>
      </c>
      <c r="I175" s="37" t="s">
        <v>922</v>
      </c>
      <c r="J175" s="37" t="s">
        <v>162</v>
      </c>
      <c r="K175" s="37" t="s">
        <v>923</v>
      </c>
      <c r="L175" s="37" t="s">
        <v>100</v>
      </c>
      <c r="M175" s="37" t="s">
        <v>156</v>
      </c>
      <c r="N175" s="37" t="s">
        <v>157</v>
      </c>
      <c r="O175" s="37" t="s">
        <v>924</v>
      </c>
      <c r="P175" s="38">
        <v>1</v>
      </c>
      <c r="Q175" s="37" t="s">
        <v>159</v>
      </c>
      <c r="R175" s="37" t="s">
        <v>105</v>
      </c>
      <c r="S175" s="37" t="s">
        <v>160</v>
      </c>
      <c r="T175" s="37" t="s">
        <v>107</v>
      </c>
      <c r="U175" s="39">
        <v>14233.5</v>
      </c>
    </row>
    <row r="176" spans="1:21" x14ac:dyDescent="0.3">
      <c r="A176" s="40">
        <v>26000</v>
      </c>
      <c r="B176" s="41" t="s">
        <v>93</v>
      </c>
      <c r="C176" s="41">
        <v>26421</v>
      </c>
      <c r="D176" s="41" t="s">
        <v>94</v>
      </c>
      <c r="E176" s="41">
        <v>158342</v>
      </c>
      <c r="F176" s="41" t="s">
        <v>738</v>
      </c>
      <c r="G176" s="41" t="s">
        <v>96</v>
      </c>
      <c r="H176" s="41" t="s">
        <v>21</v>
      </c>
      <c r="I176" s="41" t="s">
        <v>925</v>
      </c>
      <c r="J176" s="41" t="s">
        <v>162</v>
      </c>
      <c r="K176" s="41" t="s">
        <v>926</v>
      </c>
      <c r="L176" s="41" t="s">
        <v>100</v>
      </c>
      <c r="M176" s="41" t="s">
        <v>156</v>
      </c>
      <c r="N176" s="41" t="s">
        <v>157</v>
      </c>
      <c r="O176" s="41" t="s">
        <v>927</v>
      </c>
      <c r="P176" s="42">
        <v>1</v>
      </c>
      <c r="Q176" s="41" t="s">
        <v>159</v>
      </c>
      <c r="R176" s="41" t="s">
        <v>105</v>
      </c>
      <c r="S176" s="41" t="s">
        <v>160</v>
      </c>
      <c r="T176" s="41" t="s">
        <v>107</v>
      </c>
      <c r="U176" s="43">
        <v>6887.6</v>
      </c>
    </row>
    <row r="177" spans="1:21" x14ac:dyDescent="0.3">
      <c r="A177" s="12">
        <v>26000</v>
      </c>
      <c r="B177" s="37" t="s">
        <v>93</v>
      </c>
      <c r="C177" s="37">
        <v>26421</v>
      </c>
      <c r="D177" s="37" t="s">
        <v>94</v>
      </c>
      <c r="E177" s="37">
        <v>158342</v>
      </c>
      <c r="F177" s="37" t="s">
        <v>738</v>
      </c>
      <c r="G177" s="37" t="s">
        <v>96</v>
      </c>
      <c r="H177" s="37" t="s">
        <v>21</v>
      </c>
      <c r="I177" s="37" t="s">
        <v>928</v>
      </c>
      <c r="J177" s="37" t="s">
        <v>162</v>
      </c>
      <c r="K177" s="37" t="s">
        <v>929</v>
      </c>
      <c r="L177" s="37" t="s">
        <v>100</v>
      </c>
      <c r="M177" s="37" t="s">
        <v>156</v>
      </c>
      <c r="N177" s="37" t="s">
        <v>157</v>
      </c>
      <c r="O177" s="37" t="s">
        <v>930</v>
      </c>
      <c r="P177" s="38">
        <v>1</v>
      </c>
      <c r="Q177" s="37" t="s">
        <v>159</v>
      </c>
      <c r="R177" s="37" t="s">
        <v>105</v>
      </c>
      <c r="S177" s="37" t="s">
        <v>160</v>
      </c>
      <c r="T177" s="37" t="s">
        <v>107</v>
      </c>
      <c r="U177" s="39">
        <v>463.75</v>
      </c>
    </row>
    <row r="178" spans="1:21" x14ac:dyDescent="0.3">
      <c r="A178" s="40">
        <v>26000</v>
      </c>
      <c r="B178" s="41" t="s">
        <v>93</v>
      </c>
      <c r="C178" s="41">
        <v>26421</v>
      </c>
      <c r="D178" s="41" t="s">
        <v>94</v>
      </c>
      <c r="E178" s="41">
        <v>158342</v>
      </c>
      <c r="F178" s="41" t="s">
        <v>738</v>
      </c>
      <c r="G178" s="41" t="s">
        <v>96</v>
      </c>
      <c r="H178" s="41" t="s">
        <v>21</v>
      </c>
      <c r="I178" s="41" t="s">
        <v>931</v>
      </c>
      <c r="J178" s="41" t="s">
        <v>154</v>
      </c>
      <c r="K178" s="41" t="s">
        <v>932</v>
      </c>
      <c r="L178" s="41" t="s">
        <v>100</v>
      </c>
      <c r="M178" s="41" t="s">
        <v>156</v>
      </c>
      <c r="N178" s="41" t="s">
        <v>157</v>
      </c>
      <c r="O178" s="41" t="s">
        <v>933</v>
      </c>
      <c r="P178" s="42">
        <v>1</v>
      </c>
      <c r="Q178" s="41" t="s">
        <v>159</v>
      </c>
      <c r="R178" s="41" t="s">
        <v>105</v>
      </c>
      <c r="S178" s="41" t="s">
        <v>160</v>
      </c>
      <c r="T178" s="41" t="s">
        <v>107</v>
      </c>
      <c r="U178" s="43">
        <v>1344</v>
      </c>
    </row>
    <row r="179" spans="1:21" x14ac:dyDescent="0.3">
      <c r="A179" s="12">
        <v>26000</v>
      </c>
      <c r="B179" s="37" t="s">
        <v>93</v>
      </c>
      <c r="C179" s="37">
        <v>26421</v>
      </c>
      <c r="D179" s="37" t="s">
        <v>94</v>
      </c>
      <c r="E179" s="37">
        <v>158342</v>
      </c>
      <c r="F179" s="37" t="s">
        <v>738</v>
      </c>
      <c r="G179" s="37" t="s">
        <v>96</v>
      </c>
      <c r="H179" s="37" t="s">
        <v>21</v>
      </c>
      <c r="I179" s="37" t="s">
        <v>934</v>
      </c>
      <c r="J179" s="37" t="s">
        <v>162</v>
      </c>
      <c r="K179" s="37" t="s">
        <v>935</v>
      </c>
      <c r="L179" s="37" t="s">
        <v>100</v>
      </c>
      <c r="M179" s="37" t="s">
        <v>156</v>
      </c>
      <c r="N179" s="37" t="s">
        <v>157</v>
      </c>
      <c r="O179" s="37" t="s">
        <v>936</v>
      </c>
      <c r="P179" s="38">
        <v>1</v>
      </c>
      <c r="Q179" s="37" t="s">
        <v>159</v>
      </c>
      <c r="R179" s="37" t="s">
        <v>105</v>
      </c>
      <c r="S179" s="37" t="s">
        <v>160</v>
      </c>
      <c r="T179" s="37" t="s">
        <v>107</v>
      </c>
      <c r="U179" s="39">
        <v>14229.21</v>
      </c>
    </row>
    <row r="180" spans="1:21" x14ac:dyDescent="0.3">
      <c r="A180" s="12">
        <v>26000</v>
      </c>
      <c r="B180" s="37" t="s">
        <v>93</v>
      </c>
      <c r="C180" s="37">
        <v>26421</v>
      </c>
      <c r="D180" s="37" t="s">
        <v>94</v>
      </c>
      <c r="E180" s="37">
        <v>158343</v>
      </c>
      <c r="F180" s="37" t="s">
        <v>937</v>
      </c>
      <c r="G180" s="37" t="s">
        <v>96</v>
      </c>
      <c r="H180" s="37" t="s">
        <v>26</v>
      </c>
      <c r="I180" s="37" t="s">
        <v>988</v>
      </c>
      <c r="J180" s="37" t="s">
        <v>162</v>
      </c>
      <c r="K180" s="37" t="s">
        <v>989</v>
      </c>
      <c r="L180" s="37" t="s">
        <v>100</v>
      </c>
      <c r="M180" s="37" t="s">
        <v>168</v>
      </c>
      <c r="N180" s="37" t="s">
        <v>157</v>
      </c>
      <c r="O180" s="37" t="s">
        <v>990</v>
      </c>
      <c r="P180" s="38">
        <v>1</v>
      </c>
      <c r="Q180" s="37" t="s">
        <v>104</v>
      </c>
      <c r="R180" s="37" t="s">
        <v>105</v>
      </c>
      <c r="S180" s="37" t="s">
        <v>160</v>
      </c>
      <c r="T180" s="37" t="s">
        <v>107</v>
      </c>
      <c r="U180" s="39">
        <v>350000</v>
      </c>
    </row>
    <row r="181" spans="1:21" x14ac:dyDescent="0.3">
      <c r="A181" s="40">
        <v>26000</v>
      </c>
      <c r="B181" s="41" t="s">
        <v>93</v>
      </c>
      <c r="C181" s="41">
        <v>26421</v>
      </c>
      <c r="D181" s="41" t="s">
        <v>94</v>
      </c>
      <c r="E181" s="41">
        <v>158343</v>
      </c>
      <c r="F181" s="41" t="s">
        <v>937</v>
      </c>
      <c r="G181" s="41" t="s">
        <v>96</v>
      </c>
      <c r="H181" s="41" t="s">
        <v>26</v>
      </c>
      <c r="I181" s="41" t="s">
        <v>991</v>
      </c>
      <c r="J181" s="41" t="s">
        <v>162</v>
      </c>
      <c r="K181" s="41" t="s">
        <v>992</v>
      </c>
      <c r="L181" s="41" t="s">
        <v>100</v>
      </c>
      <c r="M181" s="41" t="s">
        <v>156</v>
      </c>
      <c r="N181" s="41" t="s">
        <v>157</v>
      </c>
      <c r="O181" s="41" t="s">
        <v>993</v>
      </c>
      <c r="P181" s="42">
        <v>1</v>
      </c>
      <c r="Q181" s="41" t="s">
        <v>159</v>
      </c>
      <c r="R181" s="41" t="s">
        <v>105</v>
      </c>
      <c r="S181" s="41" t="s">
        <v>160</v>
      </c>
      <c r="T181" s="41" t="s">
        <v>107</v>
      </c>
      <c r="U181" s="43">
        <v>6400</v>
      </c>
    </row>
    <row r="182" spans="1:21" x14ac:dyDescent="0.3">
      <c r="A182" s="12">
        <v>26000</v>
      </c>
      <c r="B182" s="37" t="s">
        <v>93</v>
      </c>
      <c r="C182" s="37">
        <v>26421</v>
      </c>
      <c r="D182" s="37" t="s">
        <v>94</v>
      </c>
      <c r="E182" s="37">
        <v>158343</v>
      </c>
      <c r="F182" s="37" t="s">
        <v>937</v>
      </c>
      <c r="G182" s="37" t="s">
        <v>96</v>
      </c>
      <c r="H182" s="37" t="s">
        <v>26</v>
      </c>
      <c r="I182" s="37" t="s">
        <v>994</v>
      </c>
      <c r="J182" s="37" t="s">
        <v>162</v>
      </c>
      <c r="K182" s="37" t="s">
        <v>995</v>
      </c>
      <c r="L182" s="37" t="s">
        <v>100</v>
      </c>
      <c r="M182" s="37" t="s">
        <v>156</v>
      </c>
      <c r="N182" s="37" t="s">
        <v>157</v>
      </c>
      <c r="O182" s="37" t="s">
        <v>996</v>
      </c>
      <c r="P182" s="38">
        <v>1</v>
      </c>
      <c r="Q182" s="37" t="s">
        <v>159</v>
      </c>
      <c r="R182" s="37" t="s">
        <v>105</v>
      </c>
      <c r="S182" s="37" t="s">
        <v>160</v>
      </c>
      <c r="T182" s="37" t="s">
        <v>107</v>
      </c>
      <c r="U182" s="39">
        <v>7910</v>
      </c>
    </row>
    <row r="183" spans="1:21" x14ac:dyDescent="0.3">
      <c r="A183" s="40">
        <v>26000</v>
      </c>
      <c r="B183" s="41" t="s">
        <v>93</v>
      </c>
      <c r="C183" s="41">
        <v>26421</v>
      </c>
      <c r="D183" s="41" t="s">
        <v>94</v>
      </c>
      <c r="E183" s="41">
        <v>158343</v>
      </c>
      <c r="F183" s="41" t="s">
        <v>937</v>
      </c>
      <c r="G183" s="41" t="s">
        <v>96</v>
      </c>
      <c r="H183" s="41" t="s">
        <v>26</v>
      </c>
      <c r="I183" s="41" t="s">
        <v>997</v>
      </c>
      <c r="J183" s="41" t="s">
        <v>154</v>
      </c>
      <c r="K183" s="41" t="s">
        <v>998</v>
      </c>
      <c r="L183" s="41" t="s">
        <v>100</v>
      </c>
      <c r="M183" s="41" t="s">
        <v>156</v>
      </c>
      <c r="N183" s="41" t="s">
        <v>157</v>
      </c>
      <c r="O183" s="41" t="s">
        <v>999</v>
      </c>
      <c r="P183" s="42">
        <v>1</v>
      </c>
      <c r="Q183" s="41" t="s">
        <v>159</v>
      </c>
      <c r="R183" s="41" t="s">
        <v>105</v>
      </c>
      <c r="S183" s="41" t="s">
        <v>160</v>
      </c>
      <c r="T183" s="41" t="s">
        <v>107</v>
      </c>
      <c r="U183" s="43">
        <v>820</v>
      </c>
    </row>
    <row r="184" spans="1:21" x14ac:dyDescent="0.3">
      <c r="A184" s="12">
        <v>26000</v>
      </c>
      <c r="B184" s="37" t="s">
        <v>93</v>
      </c>
      <c r="C184" s="37">
        <v>26421</v>
      </c>
      <c r="D184" s="37" t="s">
        <v>94</v>
      </c>
      <c r="E184" s="37">
        <v>158343</v>
      </c>
      <c r="F184" s="37" t="s">
        <v>937</v>
      </c>
      <c r="G184" s="37" t="s">
        <v>96</v>
      </c>
      <c r="H184" s="37" t="s">
        <v>26</v>
      </c>
      <c r="I184" s="37" t="s">
        <v>1000</v>
      </c>
      <c r="J184" s="37" t="s">
        <v>154</v>
      </c>
      <c r="K184" s="37" t="s">
        <v>1001</v>
      </c>
      <c r="L184" s="37" t="s">
        <v>100</v>
      </c>
      <c r="M184" s="37" t="s">
        <v>156</v>
      </c>
      <c r="N184" s="37" t="s">
        <v>157</v>
      </c>
      <c r="O184" s="37" t="s">
        <v>1002</v>
      </c>
      <c r="P184" s="38">
        <v>1</v>
      </c>
      <c r="Q184" s="37" t="s">
        <v>159</v>
      </c>
      <c r="R184" s="37" t="s">
        <v>105</v>
      </c>
      <c r="S184" s="37" t="s">
        <v>160</v>
      </c>
      <c r="T184" s="37" t="s">
        <v>107</v>
      </c>
      <c r="U184" s="39">
        <v>1931</v>
      </c>
    </row>
    <row r="185" spans="1:21" x14ac:dyDescent="0.3">
      <c r="A185" s="40">
        <v>26000</v>
      </c>
      <c r="B185" s="41" t="s">
        <v>93</v>
      </c>
      <c r="C185" s="41">
        <v>26421</v>
      </c>
      <c r="D185" s="41" t="s">
        <v>94</v>
      </c>
      <c r="E185" s="41">
        <v>158343</v>
      </c>
      <c r="F185" s="41" t="s">
        <v>937</v>
      </c>
      <c r="G185" s="41" t="s">
        <v>96</v>
      </c>
      <c r="H185" s="41" t="s">
        <v>26</v>
      </c>
      <c r="I185" s="41" t="s">
        <v>1003</v>
      </c>
      <c r="J185" s="41" t="s">
        <v>154</v>
      </c>
      <c r="K185" s="41" t="s">
        <v>1004</v>
      </c>
      <c r="L185" s="41" t="s">
        <v>100</v>
      </c>
      <c r="M185" s="41" t="s">
        <v>156</v>
      </c>
      <c r="N185" s="41" t="s">
        <v>157</v>
      </c>
      <c r="O185" s="41" t="s">
        <v>1005</v>
      </c>
      <c r="P185" s="42">
        <v>1</v>
      </c>
      <c r="Q185" s="41" t="s">
        <v>104</v>
      </c>
      <c r="R185" s="41" t="s">
        <v>105</v>
      </c>
      <c r="S185" s="41" t="s">
        <v>160</v>
      </c>
      <c r="T185" s="41" t="s">
        <v>107</v>
      </c>
      <c r="U185" s="43">
        <v>9439.98</v>
      </c>
    </row>
    <row r="186" spans="1:21" x14ac:dyDescent="0.3">
      <c r="A186" s="12">
        <v>26000</v>
      </c>
      <c r="B186" s="37" t="s">
        <v>93</v>
      </c>
      <c r="C186" s="37">
        <v>26421</v>
      </c>
      <c r="D186" s="37" t="s">
        <v>94</v>
      </c>
      <c r="E186" s="37">
        <v>158343</v>
      </c>
      <c r="F186" s="37" t="s">
        <v>937</v>
      </c>
      <c r="G186" s="37" t="s">
        <v>96</v>
      </c>
      <c r="H186" s="37" t="s">
        <v>26</v>
      </c>
      <c r="I186" s="37" t="s">
        <v>1006</v>
      </c>
      <c r="J186" s="37" t="s">
        <v>162</v>
      </c>
      <c r="K186" s="37" t="s">
        <v>1007</v>
      </c>
      <c r="L186" s="37" t="s">
        <v>100</v>
      </c>
      <c r="M186" s="37" t="s">
        <v>156</v>
      </c>
      <c r="N186" s="37" t="s">
        <v>157</v>
      </c>
      <c r="O186" s="37" t="s">
        <v>1008</v>
      </c>
      <c r="P186" s="38">
        <v>1</v>
      </c>
      <c r="Q186" s="37" t="s">
        <v>1009</v>
      </c>
      <c r="R186" s="37" t="s">
        <v>105</v>
      </c>
      <c r="S186" s="37" t="s">
        <v>160</v>
      </c>
      <c r="T186" s="37" t="s">
        <v>107</v>
      </c>
      <c r="U186" s="39">
        <v>4590</v>
      </c>
    </row>
    <row r="187" spans="1:21" x14ac:dyDescent="0.3">
      <c r="A187" s="40">
        <v>26000</v>
      </c>
      <c r="B187" s="41" t="s">
        <v>93</v>
      </c>
      <c r="C187" s="41">
        <v>26421</v>
      </c>
      <c r="D187" s="41" t="s">
        <v>94</v>
      </c>
      <c r="E187" s="41">
        <v>158343</v>
      </c>
      <c r="F187" s="41" t="s">
        <v>937</v>
      </c>
      <c r="G187" s="41" t="s">
        <v>96</v>
      </c>
      <c r="H187" s="41" t="s">
        <v>26</v>
      </c>
      <c r="I187" s="41" t="s">
        <v>1010</v>
      </c>
      <c r="J187" s="41" t="s">
        <v>162</v>
      </c>
      <c r="K187" s="41" t="s">
        <v>1011</v>
      </c>
      <c r="L187" s="41" t="s">
        <v>100</v>
      </c>
      <c r="M187" s="41" t="s">
        <v>156</v>
      </c>
      <c r="N187" s="41" t="s">
        <v>157</v>
      </c>
      <c r="O187" s="41" t="s">
        <v>1012</v>
      </c>
      <c r="P187" s="42">
        <v>1</v>
      </c>
      <c r="Q187" s="41" t="s">
        <v>159</v>
      </c>
      <c r="R187" s="41" t="s">
        <v>105</v>
      </c>
      <c r="S187" s="41" t="s">
        <v>160</v>
      </c>
      <c r="T187" s="41" t="s">
        <v>107</v>
      </c>
      <c r="U187" s="43">
        <v>7200</v>
      </c>
    </row>
    <row r="188" spans="1:21" x14ac:dyDescent="0.3">
      <c r="A188" s="12">
        <v>26000</v>
      </c>
      <c r="B188" s="37" t="s">
        <v>93</v>
      </c>
      <c r="C188" s="37">
        <v>26421</v>
      </c>
      <c r="D188" s="37" t="s">
        <v>94</v>
      </c>
      <c r="E188" s="37">
        <v>158343</v>
      </c>
      <c r="F188" s="37" t="s">
        <v>937</v>
      </c>
      <c r="G188" s="37" t="s">
        <v>96</v>
      </c>
      <c r="H188" s="37" t="s">
        <v>26</v>
      </c>
      <c r="I188" s="37" t="s">
        <v>1013</v>
      </c>
      <c r="J188" s="37" t="s">
        <v>154</v>
      </c>
      <c r="K188" s="37" t="s">
        <v>1014</v>
      </c>
      <c r="L188" s="37" t="s">
        <v>100</v>
      </c>
      <c r="M188" s="37" t="s">
        <v>156</v>
      </c>
      <c r="N188" s="37" t="s">
        <v>157</v>
      </c>
      <c r="O188" s="37" t="s">
        <v>1015</v>
      </c>
      <c r="P188" s="38">
        <v>1</v>
      </c>
      <c r="Q188" s="37" t="s">
        <v>159</v>
      </c>
      <c r="R188" s="37" t="s">
        <v>105</v>
      </c>
      <c r="S188" s="37" t="s">
        <v>160</v>
      </c>
      <c r="T188" s="37" t="s">
        <v>107</v>
      </c>
      <c r="U188" s="39">
        <v>2012.46</v>
      </c>
    </row>
    <row r="189" spans="1:21" x14ac:dyDescent="0.3">
      <c r="A189" s="40">
        <v>26000</v>
      </c>
      <c r="B189" s="41" t="s">
        <v>93</v>
      </c>
      <c r="C189" s="41">
        <v>26421</v>
      </c>
      <c r="D189" s="41" t="s">
        <v>94</v>
      </c>
      <c r="E189" s="41">
        <v>158343</v>
      </c>
      <c r="F189" s="41" t="s">
        <v>937</v>
      </c>
      <c r="G189" s="41" t="s">
        <v>96</v>
      </c>
      <c r="H189" s="41" t="s">
        <v>26</v>
      </c>
      <c r="I189" s="41" t="s">
        <v>1016</v>
      </c>
      <c r="J189" s="41" t="s">
        <v>154</v>
      </c>
      <c r="K189" s="41" t="s">
        <v>1017</v>
      </c>
      <c r="L189" s="41" t="s">
        <v>100</v>
      </c>
      <c r="M189" s="41" t="s">
        <v>156</v>
      </c>
      <c r="N189" s="41" t="s">
        <v>157</v>
      </c>
      <c r="O189" s="41" t="s">
        <v>1018</v>
      </c>
      <c r="P189" s="42">
        <v>1</v>
      </c>
      <c r="Q189" s="41" t="s">
        <v>159</v>
      </c>
      <c r="R189" s="41" t="s">
        <v>105</v>
      </c>
      <c r="S189" s="41" t="s">
        <v>160</v>
      </c>
      <c r="T189" s="41" t="s">
        <v>107</v>
      </c>
      <c r="U189" s="43">
        <v>1534.98</v>
      </c>
    </row>
    <row r="190" spans="1:21" x14ac:dyDescent="0.3">
      <c r="A190" s="12">
        <v>26000</v>
      </c>
      <c r="B190" s="37" t="s">
        <v>93</v>
      </c>
      <c r="C190" s="37">
        <v>26421</v>
      </c>
      <c r="D190" s="37" t="s">
        <v>94</v>
      </c>
      <c r="E190" s="37">
        <v>158343</v>
      </c>
      <c r="F190" s="37" t="s">
        <v>937</v>
      </c>
      <c r="G190" s="37" t="s">
        <v>96</v>
      </c>
      <c r="H190" s="37" t="s">
        <v>26</v>
      </c>
      <c r="I190" s="37" t="s">
        <v>1019</v>
      </c>
      <c r="J190" s="37" t="s">
        <v>154</v>
      </c>
      <c r="K190" s="37" t="s">
        <v>1020</v>
      </c>
      <c r="L190" s="37" t="s">
        <v>100</v>
      </c>
      <c r="M190" s="37" t="s">
        <v>156</v>
      </c>
      <c r="N190" s="37" t="s">
        <v>157</v>
      </c>
      <c r="O190" s="37" t="s">
        <v>1021</v>
      </c>
      <c r="P190" s="38">
        <v>1</v>
      </c>
      <c r="Q190" s="37" t="s">
        <v>159</v>
      </c>
      <c r="R190" s="37" t="s">
        <v>105</v>
      </c>
      <c r="S190" s="37" t="s">
        <v>160</v>
      </c>
      <c r="T190" s="37" t="s">
        <v>107</v>
      </c>
      <c r="U190" s="39">
        <v>480</v>
      </c>
    </row>
    <row r="191" spans="1:21" x14ac:dyDescent="0.3">
      <c r="A191" s="40">
        <v>26000</v>
      </c>
      <c r="B191" s="41" t="s">
        <v>93</v>
      </c>
      <c r="C191" s="41">
        <v>26421</v>
      </c>
      <c r="D191" s="41" t="s">
        <v>94</v>
      </c>
      <c r="E191" s="41">
        <v>158343</v>
      </c>
      <c r="F191" s="41" t="s">
        <v>937</v>
      </c>
      <c r="G191" s="41" t="s">
        <v>96</v>
      </c>
      <c r="H191" s="41" t="s">
        <v>26</v>
      </c>
      <c r="I191" s="41" t="s">
        <v>1022</v>
      </c>
      <c r="J191" s="41" t="s">
        <v>154</v>
      </c>
      <c r="K191" s="41" t="s">
        <v>1023</v>
      </c>
      <c r="L191" s="41" t="s">
        <v>100</v>
      </c>
      <c r="M191" s="41" t="s">
        <v>156</v>
      </c>
      <c r="N191" s="41" t="s">
        <v>157</v>
      </c>
      <c r="O191" s="41" t="s">
        <v>1024</v>
      </c>
      <c r="P191" s="42">
        <v>1</v>
      </c>
      <c r="Q191" s="41" t="s">
        <v>159</v>
      </c>
      <c r="R191" s="41" t="s">
        <v>105</v>
      </c>
      <c r="S191" s="41" t="s">
        <v>160</v>
      </c>
      <c r="T191" s="41" t="s">
        <v>107</v>
      </c>
      <c r="U191" s="43">
        <v>680</v>
      </c>
    </row>
    <row r="192" spans="1:21" x14ac:dyDescent="0.3">
      <c r="A192" s="12">
        <v>26000</v>
      </c>
      <c r="B192" s="37" t="s">
        <v>93</v>
      </c>
      <c r="C192" s="37">
        <v>26421</v>
      </c>
      <c r="D192" s="37" t="s">
        <v>94</v>
      </c>
      <c r="E192" s="37">
        <v>158343</v>
      </c>
      <c r="F192" s="37" t="s">
        <v>937</v>
      </c>
      <c r="G192" s="37" t="s">
        <v>96</v>
      </c>
      <c r="H192" s="37" t="s">
        <v>26</v>
      </c>
      <c r="I192" s="37" t="s">
        <v>1025</v>
      </c>
      <c r="J192" s="37" t="s">
        <v>162</v>
      </c>
      <c r="K192" s="37" t="s">
        <v>1026</v>
      </c>
      <c r="L192" s="37" t="s">
        <v>100</v>
      </c>
      <c r="M192" s="37" t="s">
        <v>156</v>
      </c>
      <c r="N192" s="37" t="s">
        <v>157</v>
      </c>
      <c r="O192" s="37" t="s">
        <v>1027</v>
      </c>
      <c r="P192" s="38">
        <v>1</v>
      </c>
      <c r="Q192" s="37" t="s">
        <v>159</v>
      </c>
      <c r="R192" s="37" t="s">
        <v>105</v>
      </c>
      <c r="S192" s="37" t="s">
        <v>160</v>
      </c>
      <c r="T192" s="37" t="s">
        <v>107</v>
      </c>
      <c r="U192" s="39">
        <v>560</v>
      </c>
    </row>
    <row r="193" spans="1:21" x14ac:dyDescent="0.3">
      <c r="A193" s="40">
        <v>26000</v>
      </c>
      <c r="B193" s="41" t="s">
        <v>93</v>
      </c>
      <c r="C193" s="41">
        <v>26421</v>
      </c>
      <c r="D193" s="41" t="s">
        <v>94</v>
      </c>
      <c r="E193" s="41">
        <v>158343</v>
      </c>
      <c r="F193" s="41" t="s">
        <v>937</v>
      </c>
      <c r="G193" s="41" t="s">
        <v>96</v>
      </c>
      <c r="H193" s="41" t="s">
        <v>26</v>
      </c>
      <c r="I193" s="41" t="s">
        <v>1028</v>
      </c>
      <c r="J193" s="41" t="s">
        <v>162</v>
      </c>
      <c r="K193" s="41" t="s">
        <v>1029</v>
      </c>
      <c r="L193" s="41" t="s">
        <v>100</v>
      </c>
      <c r="M193" s="41" t="s">
        <v>156</v>
      </c>
      <c r="N193" s="41" t="s">
        <v>157</v>
      </c>
      <c r="O193" s="41" t="s">
        <v>1030</v>
      </c>
      <c r="P193" s="42">
        <v>1</v>
      </c>
      <c r="Q193" s="41" t="s">
        <v>159</v>
      </c>
      <c r="R193" s="41" t="s">
        <v>105</v>
      </c>
      <c r="S193" s="41" t="s">
        <v>160</v>
      </c>
      <c r="T193" s="41" t="s">
        <v>107</v>
      </c>
      <c r="U193" s="43">
        <v>4408.3</v>
      </c>
    </row>
    <row r="194" spans="1:21" x14ac:dyDescent="0.3">
      <c r="A194" s="12">
        <v>26000</v>
      </c>
      <c r="B194" s="37" t="s">
        <v>93</v>
      </c>
      <c r="C194" s="37">
        <v>26421</v>
      </c>
      <c r="D194" s="37" t="s">
        <v>94</v>
      </c>
      <c r="E194" s="37">
        <v>158343</v>
      </c>
      <c r="F194" s="37" t="s">
        <v>937</v>
      </c>
      <c r="G194" s="37" t="s">
        <v>96</v>
      </c>
      <c r="H194" s="37" t="s">
        <v>26</v>
      </c>
      <c r="I194" s="37" t="s">
        <v>1031</v>
      </c>
      <c r="J194" s="37" t="s">
        <v>154</v>
      </c>
      <c r="K194" s="37" t="s">
        <v>1032</v>
      </c>
      <c r="L194" s="37" t="s">
        <v>100</v>
      </c>
      <c r="M194" s="37" t="s">
        <v>156</v>
      </c>
      <c r="N194" s="37" t="s">
        <v>157</v>
      </c>
      <c r="O194" s="37" t="s">
        <v>1033</v>
      </c>
      <c r="P194" s="38">
        <v>1</v>
      </c>
      <c r="Q194" s="37" t="s">
        <v>159</v>
      </c>
      <c r="R194" s="37" t="s">
        <v>105</v>
      </c>
      <c r="S194" s="37" t="s">
        <v>160</v>
      </c>
      <c r="T194" s="37" t="s">
        <v>107</v>
      </c>
      <c r="U194" s="39">
        <v>1000</v>
      </c>
    </row>
    <row r="195" spans="1:21" x14ac:dyDescent="0.3">
      <c r="A195" s="40">
        <v>26000</v>
      </c>
      <c r="B195" s="41" t="s">
        <v>93</v>
      </c>
      <c r="C195" s="41">
        <v>26421</v>
      </c>
      <c r="D195" s="41" t="s">
        <v>94</v>
      </c>
      <c r="E195" s="41">
        <v>158343</v>
      </c>
      <c r="F195" s="41" t="s">
        <v>937</v>
      </c>
      <c r="G195" s="41" t="s">
        <v>96</v>
      </c>
      <c r="H195" s="41" t="s">
        <v>26</v>
      </c>
      <c r="I195" s="41" t="s">
        <v>1034</v>
      </c>
      <c r="J195" s="41" t="s">
        <v>154</v>
      </c>
      <c r="K195" s="41" t="s">
        <v>1035</v>
      </c>
      <c r="L195" s="41" t="s">
        <v>100</v>
      </c>
      <c r="M195" s="41" t="s">
        <v>156</v>
      </c>
      <c r="N195" s="41" t="s">
        <v>157</v>
      </c>
      <c r="O195" s="41" t="s">
        <v>1036</v>
      </c>
      <c r="P195" s="42">
        <v>1</v>
      </c>
      <c r="Q195" s="41" t="s">
        <v>159</v>
      </c>
      <c r="R195" s="41" t="s">
        <v>105</v>
      </c>
      <c r="S195" s="41" t="s">
        <v>160</v>
      </c>
      <c r="T195" s="41" t="s">
        <v>107</v>
      </c>
      <c r="U195" s="43">
        <v>980</v>
      </c>
    </row>
    <row r="196" spans="1:21" x14ac:dyDescent="0.3">
      <c r="A196" s="12">
        <v>26000</v>
      </c>
      <c r="B196" s="37" t="s">
        <v>93</v>
      </c>
      <c r="C196" s="37">
        <v>26421</v>
      </c>
      <c r="D196" s="37" t="s">
        <v>94</v>
      </c>
      <c r="E196" s="37">
        <v>158343</v>
      </c>
      <c r="F196" s="37" t="s">
        <v>937</v>
      </c>
      <c r="G196" s="37" t="s">
        <v>96</v>
      </c>
      <c r="H196" s="37" t="s">
        <v>26</v>
      </c>
      <c r="I196" s="37" t="s">
        <v>1037</v>
      </c>
      <c r="J196" s="37" t="s">
        <v>162</v>
      </c>
      <c r="K196" s="37" t="s">
        <v>1038</v>
      </c>
      <c r="L196" s="37" t="s">
        <v>100</v>
      </c>
      <c r="M196" s="37" t="s">
        <v>156</v>
      </c>
      <c r="N196" s="37" t="s">
        <v>157</v>
      </c>
      <c r="O196" s="37" t="s">
        <v>1039</v>
      </c>
      <c r="P196" s="38">
        <v>1</v>
      </c>
      <c r="Q196" s="37" t="s">
        <v>159</v>
      </c>
      <c r="R196" s="37" t="s">
        <v>105</v>
      </c>
      <c r="S196" s="37" t="s">
        <v>160</v>
      </c>
      <c r="T196" s="37" t="s">
        <v>107</v>
      </c>
      <c r="U196" s="39">
        <v>7050</v>
      </c>
    </row>
    <row r="197" spans="1:21" x14ac:dyDescent="0.3">
      <c r="A197" s="40">
        <v>26000</v>
      </c>
      <c r="B197" s="41" t="s">
        <v>93</v>
      </c>
      <c r="C197" s="41">
        <v>26421</v>
      </c>
      <c r="D197" s="41" t="s">
        <v>94</v>
      </c>
      <c r="E197" s="41">
        <v>158343</v>
      </c>
      <c r="F197" s="41" t="s">
        <v>937</v>
      </c>
      <c r="G197" s="41" t="s">
        <v>96</v>
      </c>
      <c r="H197" s="41" t="s">
        <v>26</v>
      </c>
      <c r="I197" s="41" t="s">
        <v>1040</v>
      </c>
      <c r="J197" s="41" t="s">
        <v>162</v>
      </c>
      <c r="K197" s="41" t="s">
        <v>1041</v>
      </c>
      <c r="L197" s="41" t="s">
        <v>100</v>
      </c>
      <c r="M197" s="41" t="s">
        <v>156</v>
      </c>
      <c r="N197" s="41" t="s">
        <v>157</v>
      </c>
      <c r="O197" s="41" t="s">
        <v>1042</v>
      </c>
      <c r="P197" s="42">
        <v>1</v>
      </c>
      <c r="Q197" s="41" t="s">
        <v>159</v>
      </c>
      <c r="R197" s="41" t="s">
        <v>105</v>
      </c>
      <c r="S197" s="41" t="s">
        <v>160</v>
      </c>
      <c r="T197" s="41" t="s">
        <v>107</v>
      </c>
      <c r="U197" s="43">
        <v>6400</v>
      </c>
    </row>
    <row r="198" spans="1:21" x14ac:dyDescent="0.3">
      <c r="A198" s="12">
        <v>26000</v>
      </c>
      <c r="B198" s="37" t="s">
        <v>93</v>
      </c>
      <c r="C198" s="37">
        <v>26421</v>
      </c>
      <c r="D198" s="37" t="s">
        <v>94</v>
      </c>
      <c r="E198" s="37">
        <v>158343</v>
      </c>
      <c r="F198" s="37" t="s">
        <v>937</v>
      </c>
      <c r="G198" s="37" t="s">
        <v>96</v>
      </c>
      <c r="H198" s="37" t="s">
        <v>26</v>
      </c>
      <c r="I198" s="37" t="s">
        <v>1043</v>
      </c>
      <c r="J198" s="37" t="s">
        <v>162</v>
      </c>
      <c r="K198" s="37" t="s">
        <v>1044</v>
      </c>
      <c r="L198" s="37" t="s">
        <v>100</v>
      </c>
      <c r="M198" s="37" t="s">
        <v>677</v>
      </c>
      <c r="N198" s="37" t="s">
        <v>157</v>
      </c>
      <c r="O198" s="37" t="s">
        <v>1045</v>
      </c>
      <c r="P198" s="38">
        <v>1</v>
      </c>
      <c r="Q198" s="37" t="s">
        <v>104</v>
      </c>
      <c r="R198" s="37" t="s">
        <v>105</v>
      </c>
      <c r="S198" s="37" t="s">
        <v>160</v>
      </c>
      <c r="T198" s="37" t="s">
        <v>107</v>
      </c>
      <c r="U198" s="39">
        <v>86488.6</v>
      </c>
    </row>
    <row r="199" spans="1:21" x14ac:dyDescent="0.3">
      <c r="A199" s="40">
        <v>26000</v>
      </c>
      <c r="B199" s="41" t="s">
        <v>93</v>
      </c>
      <c r="C199" s="41">
        <v>26421</v>
      </c>
      <c r="D199" s="41" t="s">
        <v>94</v>
      </c>
      <c r="E199" s="41">
        <v>158343</v>
      </c>
      <c r="F199" s="41" t="s">
        <v>937</v>
      </c>
      <c r="G199" s="41" t="s">
        <v>96</v>
      </c>
      <c r="H199" s="41" t="s">
        <v>26</v>
      </c>
      <c r="I199" s="41" t="s">
        <v>1046</v>
      </c>
      <c r="J199" s="41" t="s">
        <v>154</v>
      </c>
      <c r="K199" s="41" t="s">
        <v>1047</v>
      </c>
      <c r="L199" s="41" t="s">
        <v>100</v>
      </c>
      <c r="M199" s="41" t="s">
        <v>164</v>
      </c>
      <c r="N199" s="41" t="s">
        <v>157</v>
      </c>
      <c r="O199" s="41" t="s">
        <v>1048</v>
      </c>
      <c r="P199" s="42">
        <v>1</v>
      </c>
      <c r="Q199" s="41" t="s">
        <v>159</v>
      </c>
      <c r="R199" s="41" t="s">
        <v>105</v>
      </c>
      <c r="S199" s="41" t="s">
        <v>160</v>
      </c>
      <c r="T199" s="41" t="s">
        <v>107</v>
      </c>
      <c r="U199" s="43">
        <v>8700</v>
      </c>
    </row>
    <row r="200" spans="1:21" x14ac:dyDescent="0.3">
      <c r="A200" s="12">
        <v>26000</v>
      </c>
      <c r="B200" s="37" t="s">
        <v>93</v>
      </c>
      <c r="C200" s="37">
        <v>26421</v>
      </c>
      <c r="D200" s="37" t="s">
        <v>94</v>
      </c>
      <c r="E200" s="37">
        <v>158343</v>
      </c>
      <c r="F200" s="37" t="s">
        <v>937</v>
      </c>
      <c r="G200" s="37" t="s">
        <v>96</v>
      </c>
      <c r="H200" s="37" t="s">
        <v>26</v>
      </c>
      <c r="I200" s="37" t="s">
        <v>1049</v>
      </c>
      <c r="J200" s="37" t="s">
        <v>162</v>
      </c>
      <c r="K200" s="37" t="s">
        <v>1050</v>
      </c>
      <c r="L200" s="37" t="s">
        <v>100</v>
      </c>
      <c r="M200" s="37" t="s">
        <v>156</v>
      </c>
      <c r="N200" s="37" t="s">
        <v>157</v>
      </c>
      <c r="O200" s="37" t="s">
        <v>1051</v>
      </c>
      <c r="P200" s="38">
        <v>1</v>
      </c>
      <c r="Q200" s="37" t="s">
        <v>104</v>
      </c>
      <c r="R200" s="37" t="s">
        <v>105</v>
      </c>
      <c r="S200" s="37" t="s">
        <v>160</v>
      </c>
      <c r="T200" s="37" t="s">
        <v>107</v>
      </c>
      <c r="U200" s="39">
        <v>7905</v>
      </c>
    </row>
    <row r="201" spans="1:21" x14ac:dyDescent="0.3">
      <c r="A201" s="40">
        <v>26000</v>
      </c>
      <c r="B201" s="41" t="s">
        <v>93</v>
      </c>
      <c r="C201" s="41">
        <v>26421</v>
      </c>
      <c r="D201" s="41" t="s">
        <v>94</v>
      </c>
      <c r="E201" s="41">
        <v>158343</v>
      </c>
      <c r="F201" s="41" t="s">
        <v>937</v>
      </c>
      <c r="G201" s="41" t="s">
        <v>96</v>
      </c>
      <c r="H201" s="41" t="s">
        <v>26</v>
      </c>
      <c r="I201" s="41" t="s">
        <v>1052</v>
      </c>
      <c r="J201" s="41" t="s">
        <v>154</v>
      </c>
      <c r="K201" s="41" t="s">
        <v>1053</v>
      </c>
      <c r="L201" s="41" t="s">
        <v>100</v>
      </c>
      <c r="M201" s="41" t="s">
        <v>156</v>
      </c>
      <c r="N201" s="41" t="s">
        <v>157</v>
      </c>
      <c r="O201" s="41" t="s">
        <v>1054</v>
      </c>
      <c r="P201" s="42">
        <v>1</v>
      </c>
      <c r="Q201" s="41" t="s">
        <v>159</v>
      </c>
      <c r="R201" s="41" t="s">
        <v>105</v>
      </c>
      <c r="S201" s="41" t="s">
        <v>160</v>
      </c>
      <c r="T201" s="41" t="s">
        <v>107</v>
      </c>
      <c r="U201" s="43">
        <v>1040</v>
      </c>
    </row>
    <row r="202" spans="1:21" x14ac:dyDescent="0.3">
      <c r="A202" s="12">
        <v>26000</v>
      </c>
      <c r="B202" s="37" t="s">
        <v>93</v>
      </c>
      <c r="C202" s="37">
        <v>26421</v>
      </c>
      <c r="D202" s="37" t="s">
        <v>94</v>
      </c>
      <c r="E202" s="37">
        <v>158343</v>
      </c>
      <c r="F202" s="37" t="s">
        <v>937</v>
      </c>
      <c r="G202" s="37" t="s">
        <v>96</v>
      </c>
      <c r="H202" s="37" t="s">
        <v>26</v>
      </c>
      <c r="I202" s="37" t="s">
        <v>1055</v>
      </c>
      <c r="J202" s="37" t="s">
        <v>154</v>
      </c>
      <c r="K202" s="37" t="s">
        <v>1056</v>
      </c>
      <c r="L202" s="37" t="s">
        <v>100</v>
      </c>
      <c r="M202" s="37" t="s">
        <v>156</v>
      </c>
      <c r="N202" s="37" t="s">
        <v>157</v>
      </c>
      <c r="O202" s="37" t="s">
        <v>1057</v>
      </c>
      <c r="P202" s="38">
        <v>1</v>
      </c>
      <c r="Q202" s="37" t="s">
        <v>104</v>
      </c>
      <c r="R202" s="37" t="s">
        <v>105</v>
      </c>
      <c r="S202" s="37" t="s">
        <v>160</v>
      </c>
      <c r="T202" s="37" t="s">
        <v>107</v>
      </c>
      <c r="U202" s="39">
        <v>13500</v>
      </c>
    </row>
    <row r="203" spans="1:21" x14ac:dyDescent="0.3">
      <c r="A203" s="40">
        <v>26000</v>
      </c>
      <c r="B203" s="41" t="s">
        <v>93</v>
      </c>
      <c r="C203" s="41">
        <v>26421</v>
      </c>
      <c r="D203" s="41" t="s">
        <v>94</v>
      </c>
      <c r="E203" s="41">
        <v>158343</v>
      </c>
      <c r="F203" s="41" t="s">
        <v>937</v>
      </c>
      <c r="G203" s="41" t="s">
        <v>96</v>
      </c>
      <c r="H203" s="41" t="s">
        <v>26</v>
      </c>
      <c r="I203" s="41" t="s">
        <v>1058</v>
      </c>
      <c r="J203" s="41" t="s">
        <v>162</v>
      </c>
      <c r="K203" s="41" t="s">
        <v>1059</v>
      </c>
      <c r="L203" s="41" t="s">
        <v>100</v>
      </c>
      <c r="M203" s="41" t="s">
        <v>156</v>
      </c>
      <c r="N203" s="41" t="s">
        <v>157</v>
      </c>
      <c r="O203" s="41" t="s">
        <v>1060</v>
      </c>
      <c r="P203" s="42">
        <v>1</v>
      </c>
      <c r="Q203" s="41" t="s">
        <v>159</v>
      </c>
      <c r="R203" s="41" t="s">
        <v>105</v>
      </c>
      <c r="S203" s="41" t="s">
        <v>160</v>
      </c>
      <c r="T203" s="41" t="s">
        <v>107</v>
      </c>
      <c r="U203" s="43">
        <v>1775</v>
      </c>
    </row>
    <row r="204" spans="1:21" x14ac:dyDescent="0.3">
      <c r="A204" s="12">
        <v>26000</v>
      </c>
      <c r="B204" s="37" t="s">
        <v>93</v>
      </c>
      <c r="C204" s="37">
        <v>26421</v>
      </c>
      <c r="D204" s="37" t="s">
        <v>94</v>
      </c>
      <c r="E204" s="37">
        <v>158343</v>
      </c>
      <c r="F204" s="37" t="s">
        <v>937</v>
      </c>
      <c r="G204" s="37" t="s">
        <v>96</v>
      </c>
      <c r="H204" s="37" t="s">
        <v>26</v>
      </c>
      <c r="I204" s="37" t="s">
        <v>1061</v>
      </c>
      <c r="J204" s="37" t="s">
        <v>154</v>
      </c>
      <c r="K204" s="37" t="s">
        <v>1062</v>
      </c>
      <c r="L204" s="37" t="s">
        <v>100</v>
      </c>
      <c r="M204" s="37" t="s">
        <v>156</v>
      </c>
      <c r="N204" s="37" t="s">
        <v>157</v>
      </c>
      <c r="O204" s="37" t="s">
        <v>1063</v>
      </c>
      <c r="P204" s="38">
        <v>1</v>
      </c>
      <c r="Q204" s="37" t="s">
        <v>159</v>
      </c>
      <c r="R204" s="37" t="s">
        <v>105</v>
      </c>
      <c r="S204" s="37" t="s">
        <v>160</v>
      </c>
      <c r="T204" s="37" t="s">
        <v>107</v>
      </c>
      <c r="U204" s="39">
        <v>3582</v>
      </c>
    </row>
    <row r="205" spans="1:21" x14ac:dyDescent="0.3">
      <c r="A205" s="40">
        <v>26000</v>
      </c>
      <c r="B205" s="41" t="s">
        <v>93</v>
      </c>
      <c r="C205" s="41">
        <v>26421</v>
      </c>
      <c r="D205" s="41" t="s">
        <v>94</v>
      </c>
      <c r="E205" s="41">
        <v>158343</v>
      </c>
      <c r="F205" s="41" t="s">
        <v>937</v>
      </c>
      <c r="G205" s="41" t="s">
        <v>96</v>
      </c>
      <c r="H205" s="41" t="s">
        <v>26</v>
      </c>
      <c r="I205" s="41" t="s">
        <v>1064</v>
      </c>
      <c r="J205" s="41" t="s">
        <v>154</v>
      </c>
      <c r="K205" s="41" t="s">
        <v>1065</v>
      </c>
      <c r="L205" s="41" t="s">
        <v>100</v>
      </c>
      <c r="M205" s="41" t="s">
        <v>156</v>
      </c>
      <c r="N205" s="41" t="s">
        <v>157</v>
      </c>
      <c r="O205" s="41" t="s">
        <v>1063</v>
      </c>
      <c r="P205" s="42">
        <v>1</v>
      </c>
      <c r="Q205" s="41" t="s">
        <v>159</v>
      </c>
      <c r="R205" s="41" t="s">
        <v>105</v>
      </c>
      <c r="S205" s="41" t="s">
        <v>160</v>
      </c>
      <c r="T205" s="41" t="s">
        <v>107</v>
      </c>
      <c r="U205" s="43">
        <v>3290</v>
      </c>
    </row>
    <row r="206" spans="1:21" x14ac:dyDescent="0.3">
      <c r="A206" s="12">
        <v>26000</v>
      </c>
      <c r="B206" s="37" t="s">
        <v>93</v>
      </c>
      <c r="C206" s="37">
        <v>26421</v>
      </c>
      <c r="D206" s="37" t="s">
        <v>94</v>
      </c>
      <c r="E206" s="37">
        <v>158343</v>
      </c>
      <c r="F206" s="37" t="s">
        <v>937</v>
      </c>
      <c r="G206" s="37" t="s">
        <v>96</v>
      </c>
      <c r="H206" s="37" t="s">
        <v>26</v>
      </c>
      <c r="I206" s="37" t="s">
        <v>1066</v>
      </c>
      <c r="J206" s="37" t="s">
        <v>154</v>
      </c>
      <c r="K206" s="37" t="s">
        <v>1067</v>
      </c>
      <c r="L206" s="37" t="s">
        <v>100</v>
      </c>
      <c r="M206" s="37" t="s">
        <v>156</v>
      </c>
      <c r="N206" s="37" t="s">
        <v>157</v>
      </c>
      <c r="O206" s="37" t="s">
        <v>1068</v>
      </c>
      <c r="P206" s="38">
        <v>1</v>
      </c>
      <c r="Q206" s="37" t="s">
        <v>159</v>
      </c>
      <c r="R206" s="37" t="s">
        <v>105</v>
      </c>
      <c r="S206" s="37" t="s">
        <v>160</v>
      </c>
      <c r="T206" s="37" t="s">
        <v>107</v>
      </c>
      <c r="U206" s="39">
        <v>2630</v>
      </c>
    </row>
    <row r="207" spans="1:21" x14ac:dyDescent="0.3">
      <c r="A207" s="40">
        <v>26000</v>
      </c>
      <c r="B207" s="41" t="s">
        <v>93</v>
      </c>
      <c r="C207" s="41">
        <v>26421</v>
      </c>
      <c r="D207" s="41" t="s">
        <v>94</v>
      </c>
      <c r="E207" s="41">
        <v>158343</v>
      </c>
      <c r="F207" s="41" t="s">
        <v>937</v>
      </c>
      <c r="G207" s="41" t="s">
        <v>96</v>
      </c>
      <c r="H207" s="41" t="s">
        <v>26</v>
      </c>
      <c r="I207" s="41" t="s">
        <v>1069</v>
      </c>
      <c r="J207" s="41" t="s">
        <v>154</v>
      </c>
      <c r="K207" s="41" t="s">
        <v>1070</v>
      </c>
      <c r="L207" s="41" t="s">
        <v>100</v>
      </c>
      <c r="M207" s="41" t="s">
        <v>156</v>
      </c>
      <c r="N207" s="41" t="s">
        <v>157</v>
      </c>
      <c r="O207" s="41" t="s">
        <v>1071</v>
      </c>
      <c r="P207" s="42">
        <v>1</v>
      </c>
      <c r="Q207" s="41" t="s">
        <v>1009</v>
      </c>
      <c r="R207" s="41" t="s">
        <v>105</v>
      </c>
      <c r="S207" s="41" t="s">
        <v>160</v>
      </c>
      <c r="T207" s="41" t="s">
        <v>107</v>
      </c>
      <c r="U207" s="43">
        <v>2700</v>
      </c>
    </row>
    <row r="208" spans="1:21" x14ac:dyDescent="0.3">
      <c r="A208" s="12">
        <v>26000</v>
      </c>
      <c r="B208" s="37" t="s">
        <v>93</v>
      </c>
      <c r="C208" s="37">
        <v>26421</v>
      </c>
      <c r="D208" s="37" t="s">
        <v>94</v>
      </c>
      <c r="E208" s="37">
        <v>158343</v>
      </c>
      <c r="F208" s="37" t="s">
        <v>937</v>
      </c>
      <c r="G208" s="37" t="s">
        <v>96</v>
      </c>
      <c r="H208" s="37" t="s">
        <v>26</v>
      </c>
      <c r="I208" s="37" t="s">
        <v>1072</v>
      </c>
      <c r="J208" s="37" t="s">
        <v>154</v>
      </c>
      <c r="K208" s="37" t="s">
        <v>1073</v>
      </c>
      <c r="L208" s="37" t="s">
        <v>100</v>
      </c>
      <c r="M208" s="37" t="s">
        <v>156</v>
      </c>
      <c r="N208" s="37" t="s">
        <v>157</v>
      </c>
      <c r="O208" s="37" t="s">
        <v>1074</v>
      </c>
      <c r="P208" s="38">
        <v>1</v>
      </c>
      <c r="Q208" s="37" t="s">
        <v>159</v>
      </c>
      <c r="R208" s="37" t="s">
        <v>105</v>
      </c>
      <c r="S208" s="37" t="s">
        <v>160</v>
      </c>
      <c r="T208" s="37" t="s">
        <v>107</v>
      </c>
      <c r="U208" s="39">
        <v>1200</v>
      </c>
    </row>
    <row r="209" spans="1:21" x14ac:dyDescent="0.3">
      <c r="A209" s="40">
        <v>26000</v>
      </c>
      <c r="B209" s="41" t="s">
        <v>93</v>
      </c>
      <c r="C209" s="41">
        <v>26421</v>
      </c>
      <c r="D209" s="41" t="s">
        <v>94</v>
      </c>
      <c r="E209" s="41">
        <v>158343</v>
      </c>
      <c r="F209" s="41" t="s">
        <v>937</v>
      </c>
      <c r="G209" s="41" t="s">
        <v>96</v>
      </c>
      <c r="H209" s="41" t="s">
        <v>26</v>
      </c>
      <c r="I209" s="41" t="s">
        <v>1075</v>
      </c>
      <c r="J209" s="41" t="s">
        <v>154</v>
      </c>
      <c r="K209" s="41" t="s">
        <v>1076</v>
      </c>
      <c r="L209" s="41" t="s">
        <v>100</v>
      </c>
      <c r="M209" s="41" t="s">
        <v>156</v>
      </c>
      <c r="N209" s="41" t="s">
        <v>157</v>
      </c>
      <c r="O209" s="41" t="s">
        <v>1077</v>
      </c>
      <c r="P209" s="42">
        <v>1</v>
      </c>
      <c r="Q209" s="41" t="s">
        <v>159</v>
      </c>
      <c r="R209" s="41" t="s">
        <v>105</v>
      </c>
      <c r="S209" s="41" t="s">
        <v>160</v>
      </c>
      <c r="T209" s="41" t="s">
        <v>107</v>
      </c>
      <c r="U209" s="43">
        <v>897</v>
      </c>
    </row>
    <row r="210" spans="1:21" x14ac:dyDescent="0.3">
      <c r="A210" s="40">
        <v>26000</v>
      </c>
      <c r="B210" s="41" t="s">
        <v>93</v>
      </c>
      <c r="C210" s="41">
        <v>26421</v>
      </c>
      <c r="D210" s="41" t="s">
        <v>94</v>
      </c>
      <c r="E210" s="41">
        <v>158345</v>
      </c>
      <c r="F210" s="41" t="s">
        <v>1078</v>
      </c>
      <c r="G210" s="41" t="s">
        <v>96</v>
      </c>
      <c r="H210" s="41" t="s">
        <v>13</v>
      </c>
      <c r="I210" s="41" t="s">
        <v>1195</v>
      </c>
      <c r="J210" s="41" t="s">
        <v>162</v>
      </c>
      <c r="K210" s="41" t="s">
        <v>1196</v>
      </c>
      <c r="L210" s="41" t="s">
        <v>100</v>
      </c>
      <c r="M210" s="41" t="s">
        <v>156</v>
      </c>
      <c r="N210" s="41" t="s">
        <v>157</v>
      </c>
      <c r="O210" s="41" t="s">
        <v>1197</v>
      </c>
      <c r="P210" s="42">
        <v>1</v>
      </c>
      <c r="Q210" s="41" t="s">
        <v>811</v>
      </c>
      <c r="R210" s="41" t="s">
        <v>105</v>
      </c>
      <c r="S210" s="41" t="s">
        <v>160</v>
      </c>
      <c r="T210" s="41" t="s">
        <v>107</v>
      </c>
      <c r="U210" s="43">
        <v>2300</v>
      </c>
    </row>
    <row r="211" spans="1:21" x14ac:dyDescent="0.3">
      <c r="A211" s="12">
        <v>26000</v>
      </c>
      <c r="B211" s="37" t="s">
        <v>93</v>
      </c>
      <c r="C211" s="37">
        <v>26421</v>
      </c>
      <c r="D211" s="37" t="s">
        <v>94</v>
      </c>
      <c r="E211" s="37">
        <v>158345</v>
      </c>
      <c r="F211" s="37" t="s">
        <v>1078</v>
      </c>
      <c r="G211" s="37" t="s">
        <v>96</v>
      </c>
      <c r="H211" s="37" t="s">
        <v>13</v>
      </c>
      <c r="I211" s="37" t="s">
        <v>1198</v>
      </c>
      <c r="J211" s="37" t="s">
        <v>162</v>
      </c>
      <c r="K211" s="37" t="s">
        <v>1199</v>
      </c>
      <c r="L211" s="37" t="s">
        <v>100</v>
      </c>
      <c r="M211" s="37" t="s">
        <v>156</v>
      </c>
      <c r="N211" s="37" t="s">
        <v>157</v>
      </c>
      <c r="O211" s="37" t="s">
        <v>1200</v>
      </c>
      <c r="P211" s="38">
        <v>1</v>
      </c>
      <c r="Q211" s="37" t="s">
        <v>811</v>
      </c>
      <c r="R211" s="37" t="s">
        <v>105</v>
      </c>
      <c r="S211" s="37" t="s">
        <v>160</v>
      </c>
      <c r="T211" s="37" t="s">
        <v>107</v>
      </c>
      <c r="U211" s="39">
        <v>2300</v>
      </c>
    </row>
    <row r="212" spans="1:21" x14ac:dyDescent="0.3">
      <c r="A212" s="40">
        <v>26000</v>
      </c>
      <c r="B212" s="41" t="s">
        <v>93</v>
      </c>
      <c r="C212" s="41">
        <v>26421</v>
      </c>
      <c r="D212" s="41" t="s">
        <v>94</v>
      </c>
      <c r="E212" s="41">
        <v>158345</v>
      </c>
      <c r="F212" s="41" t="s">
        <v>1078</v>
      </c>
      <c r="G212" s="41" t="s">
        <v>96</v>
      </c>
      <c r="H212" s="41" t="s">
        <v>13</v>
      </c>
      <c r="I212" s="41" t="s">
        <v>1195</v>
      </c>
      <c r="J212" s="41" t="s">
        <v>162</v>
      </c>
      <c r="K212" s="41" t="s">
        <v>1201</v>
      </c>
      <c r="L212" s="41" t="s">
        <v>100</v>
      </c>
      <c r="M212" s="41" t="s">
        <v>156</v>
      </c>
      <c r="N212" s="41" t="s">
        <v>157</v>
      </c>
      <c r="O212" s="41" t="s">
        <v>1200</v>
      </c>
      <c r="P212" s="42">
        <v>1</v>
      </c>
      <c r="Q212" s="41" t="s">
        <v>159</v>
      </c>
      <c r="R212" s="41" t="s">
        <v>105</v>
      </c>
      <c r="S212" s="41" t="s">
        <v>160</v>
      </c>
      <c r="T212" s="41" t="s">
        <v>107</v>
      </c>
      <c r="U212" s="43">
        <v>2300</v>
      </c>
    </row>
    <row r="213" spans="1:21" x14ac:dyDescent="0.3">
      <c r="A213" s="12">
        <v>26000</v>
      </c>
      <c r="B213" s="37" t="s">
        <v>93</v>
      </c>
      <c r="C213" s="37">
        <v>26421</v>
      </c>
      <c r="D213" s="37" t="s">
        <v>94</v>
      </c>
      <c r="E213" s="37">
        <v>158345</v>
      </c>
      <c r="F213" s="37" t="s">
        <v>1078</v>
      </c>
      <c r="G213" s="37" t="s">
        <v>96</v>
      </c>
      <c r="H213" s="37" t="s">
        <v>13</v>
      </c>
      <c r="I213" s="37" t="s">
        <v>1198</v>
      </c>
      <c r="J213" s="37" t="s">
        <v>162</v>
      </c>
      <c r="K213" s="37" t="s">
        <v>1202</v>
      </c>
      <c r="L213" s="37" t="s">
        <v>100</v>
      </c>
      <c r="M213" s="37" t="s">
        <v>156</v>
      </c>
      <c r="N213" s="37" t="s">
        <v>157</v>
      </c>
      <c r="O213" s="37" t="s">
        <v>1203</v>
      </c>
      <c r="P213" s="38">
        <v>1</v>
      </c>
      <c r="Q213" s="37" t="s">
        <v>159</v>
      </c>
      <c r="R213" s="37" t="s">
        <v>105</v>
      </c>
      <c r="S213" s="37" t="s">
        <v>160</v>
      </c>
      <c r="T213" s="37" t="s">
        <v>107</v>
      </c>
      <c r="U213" s="39">
        <v>500</v>
      </c>
    </row>
    <row r="214" spans="1:21" x14ac:dyDescent="0.3">
      <c r="A214" s="40">
        <v>26000</v>
      </c>
      <c r="B214" s="41" t="s">
        <v>93</v>
      </c>
      <c r="C214" s="41">
        <v>26421</v>
      </c>
      <c r="D214" s="41" t="s">
        <v>94</v>
      </c>
      <c r="E214" s="41">
        <v>158345</v>
      </c>
      <c r="F214" s="41" t="s">
        <v>1078</v>
      </c>
      <c r="G214" s="41" t="s">
        <v>96</v>
      </c>
      <c r="H214" s="41" t="s">
        <v>13</v>
      </c>
      <c r="I214" s="41" t="s">
        <v>1204</v>
      </c>
      <c r="J214" s="41" t="s">
        <v>154</v>
      </c>
      <c r="K214" s="41" t="s">
        <v>1205</v>
      </c>
      <c r="L214" s="41" t="s">
        <v>100</v>
      </c>
      <c r="M214" s="41" t="s">
        <v>164</v>
      </c>
      <c r="N214" s="41" t="s">
        <v>157</v>
      </c>
      <c r="O214" s="41" t="s">
        <v>1206</v>
      </c>
      <c r="P214" s="42">
        <v>1</v>
      </c>
      <c r="Q214" s="41" t="s">
        <v>159</v>
      </c>
      <c r="R214" s="41" t="s">
        <v>105</v>
      </c>
      <c r="S214" s="41" t="s">
        <v>160</v>
      </c>
      <c r="T214" s="41" t="s">
        <v>107</v>
      </c>
      <c r="U214" s="43">
        <v>7990</v>
      </c>
    </row>
    <row r="215" spans="1:21" x14ac:dyDescent="0.3">
      <c r="A215" s="12">
        <v>26000</v>
      </c>
      <c r="B215" s="37" t="s">
        <v>93</v>
      </c>
      <c r="C215" s="37">
        <v>26421</v>
      </c>
      <c r="D215" s="37" t="s">
        <v>94</v>
      </c>
      <c r="E215" s="37">
        <v>158345</v>
      </c>
      <c r="F215" s="37" t="s">
        <v>1078</v>
      </c>
      <c r="G215" s="37" t="s">
        <v>96</v>
      </c>
      <c r="H215" s="37" t="s">
        <v>13</v>
      </c>
      <c r="I215" s="37" t="s">
        <v>1207</v>
      </c>
      <c r="J215" s="37" t="s">
        <v>162</v>
      </c>
      <c r="K215" s="37" t="s">
        <v>1208</v>
      </c>
      <c r="L215" s="37" t="s">
        <v>100</v>
      </c>
      <c r="M215" s="37" t="s">
        <v>156</v>
      </c>
      <c r="N215" s="37" t="s">
        <v>157</v>
      </c>
      <c r="O215" s="37" t="s">
        <v>1209</v>
      </c>
      <c r="P215" s="38">
        <v>1</v>
      </c>
      <c r="Q215" s="37" t="s">
        <v>159</v>
      </c>
      <c r="R215" s="37" t="s">
        <v>105</v>
      </c>
      <c r="S215" s="37" t="s">
        <v>160</v>
      </c>
      <c r="T215" s="37" t="s">
        <v>107</v>
      </c>
      <c r="U215" s="39">
        <v>1397.34</v>
      </c>
    </row>
    <row r="216" spans="1:21" x14ac:dyDescent="0.3">
      <c r="A216" s="40">
        <v>26000</v>
      </c>
      <c r="B216" s="41" t="s">
        <v>93</v>
      </c>
      <c r="C216" s="41">
        <v>26421</v>
      </c>
      <c r="D216" s="41" t="s">
        <v>94</v>
      </c>
      <c r="E216" s="41">
        <v>158345</v>
      </c>
      <c r="F216" s="41" t="s">
        <v>1078</v>
      </c>
      <c r="G216" s="41" t="s">
        <v>96</v>
      </c>
      <c r="H216" s="41" t="s">
        <v>13</v>
      </c>
      <c r="I216" s="41" t="s">
        <v>1210</v>
      </c>
      <c r="J216" s="41" t="s">
        <v>154</v>
      </c>
      <c r="K216" s="41" t="s">
        <v>1211</v>
      </c>
      <c r="L216" s="41" t="s">
        <v>100</v>
      </c>
      <c r="M216" s="41" t="s">
        <v>212</v>
      </c>
      <c r="N216" s="41" t="s">
        <v>157</v>
      </c>
      <c r="O216" s="41" t="s">
        <v>1212</v>
      </c>
      <c r="P216" s="42">
        <v>1</v>
      </c>
      <c r="Q216" s="41" t="s">
        <v>104</v>
      </c>
      <c r="R216" s="41" t="s">
        <v>105</v>
      </c>
      <c r="S216" s="41" t="s">
        <v>160</v>
      </c>
      <c r="T216" s="41" t="s">
        <v>107</v>
      </c>
      <c r="U216" s="43">
        <v>20000</v>
      </c>
    </row>
    <row r="217" spans="1:21" x14ac:dyDescent="0.3">
      <c r="A217" s="12">
        <v>26000</v>
      </c>
      <c r="B217" s="37" t="s">
        <v>93</v>
      </c>
      <c r="C217" s="37">
        <v>26421</v>
      </c>
      <c r="D217" s="37" t="s">
        <v>94</v>
      </c>
      <c r="E217" s="37">
        <v>158345</v>
      </c>
      <c r="F217" s="37" t="s">
        <v>1078</v>
      </c>
      <c r="G217" s="37" t="s">
        <v>96</v>
      </c>
      <c r="H217" s="37" t="s">
        <v>13</v>
      </c>
      <c r="I217" s="37" t="s">
        <v>1213</v>
      </c>
      <c r="J217" s="37" t="s">
        <v>162</v>
      </c>
      <c r="K217" s="37" t="s">
        <v>1214</v>
      </c>
      <c r="L217" s="37" t="s">
        <v>100</v>
      </c>
      <c r="M217" s="37" t="s">
        <v>156</v>
      </c>
      <c r="N217" s="37" t="s">
        <v>157</v>
      </c>
      <c r="O217" s="37" t="s">
        <v>1215</v>
      </c>
      <c r="P217" s="38">
        <v>1</v>
      </c>
      <c r="Q217" s="37" t="s">
        <v>159</v>
      </c>
      <c r="R217" s="37" t="s">
        <v>105</v>
      </c>
      <c r="S217" s="37" t="s">
        <v>160</v>
      </c>
      <c r="T217" s="37" t="s">
        <v>107</v>
      </c>
      <c r="U217" s="39">
        <v>3303.3</v>
      </c>
    </row>
    <row r="218" spans="1:21" x14ac:dyDescent="0.3">
      <c r="A218" s="40">
        <v>26000</v>
      </c>
      <c r="B218" s="41" t="s">
        <v>93</v>
      </c>
      <c r="C218" s="41">
        <v>26421</v>
      </c>
      <c r="D218" s="41" t="s">
        <v>94</v>
      </c>
      <c r="E218" s="41">
        <v>158345</v>
      </c>
      <c r="F218" s="41" t="s">
        <v>1078</v>
      </c>
      <c r="G218" s="41" t="s">
        <v>96</v>
      </c>
      <c r="H218" s="41" t="s">
        <v>13</v>
      </c>
      <c r="I218" s="41" t="s">
        <v>1216</v>
      </c>
      <c r="J218" s="41" t="s">
        <v>162</v>
      </c>
      <c r="K218" s="41" t="s">
        <v>1217</v>
      </c>
      <c r="L218" s="41" t="s">
        <v>100</v>
      </c>
      <c r="M218" s="41" t="s">
        <v>156</v>
      </c>
      <c r="N218" s="41" t="s">
        <v>157</v>
      </c>
      <c r="O218" s="41" t="s">
        <v>1218</v>
      </c>
      <c r="P218" s="42">
        <v>1</v>
      </c>
      <c r="Q218" s="41" t="s">
        <v>159</v>
      </c>
      <c r="R218" s="41" t="s">
        <v>105</v>
      </c>
      <c r="S218" s="41" t="s">
        <v>160</v>
      </c>
      <c r="T218" s="41" t="s">
        <v>107</v>
      </c>
      <c r="U218" s="43">
        <v>2408.75</v>
      </c>
    </row>
    <row r="219" spans="1:21" x14ac:dyDescent="0.3">
      <c r="A219" s="12">
        <v>26000</v>
      </c>
      <c r="B219" s="37" t="s">
        <v>93</v>
      </c>
      <c r="C219" s="37">
        <v>26421</v>
      </c>
      <c r="D219" s="37" t="s">
        <v>94</v>
      </c>
      <c r="E219" s="37">
        <v>158345</v>
      </c>
      <c r="F219" s="37" t="s">
        <v>1078</v>
      </c>
      <c r="G219" s="37" t="s">
        <v>96</v>
      </c>
      <c r="H219" s="37" t="s">
        <v>13</v>
      </c>
      <c r="I219" s="37" t="s">
        <v>1219</v>
      </c>
      <c r="J219" s="37" t="s">
        <v>162</v>
      </c>
      <c r="K219" s="37" t="s">
        <v>1220</v>
      </c>
      <c r="L219" s="37" t="s">
        <v>100</v>
      </c>
      <c r="M219" s="37" t="s">
        <v>156</v>
      </c>
      <c r="N219" s="37" t="s">
        <v>157</v>
      </c>
      <c r="O219" s="37" t="s">
        <v>1221</v>
      </c>
      <c r="P219" s="38">
        <v>1</v>
      </c>
      <c r="Q219" s="37" t="s">
        <v>159</v>
      </c>
      <c r="R219" s="37" t="s">
        <v>105</v>
      </c>
      <c r="S219" s="37" t="s">
        <v>160</v>
      </c>
      <c r="T219" s="37" t="s">
        <v>107</v>
      </c>
      <c r="U219" s="39">
        <v>2890</v>
      </c>
    </row>
    <row r="220" spans="1:21" x14ac:dyDescent="0.3">
      <c r="A220" s="40">
        <v>26000</v>
      </c>
      <c r="B220" s="41" t="s">
        <v>93</v>
      </c>
      <c r="C220" s="41">
        <v>26421</v>
      </c>
      <c r="D220" s="41" t="s">
        <v>94</v>
      </c>
      <c r="E220" s="41">
        <v>158345</v>
      </c>
      <c r="F220" s="41" t="s">
        <v>1078</v>
      </c>
      <c r="G220" s="41" t="s">
        <v>96</v>
      </c>
      <c r="H220" s="41" t="s">
        <v>13</v>
      </c>
      <c r="I220" s="41" t="s">
        <v>1219</v>
      </c>
      <c r="J220" s="41" t="s">
        <v>162</v>
      </c>
      <c r="K220" s="41" t="s">
        <v>1222</v>
      </c>
      <c r="L220" s="41" t="s">
        <v>100</v>
      </c>
      <c r="M220" s="41" t="s">
        <v>156</v>
      </c>
      <c r="N220" s="41" t="s">
        <v>157</v>
      </c>
      <c r="O220" s="41" t="s">
        <v>1221</v>
      </c>
      <c r="P220" s="42">
        <v>1</v>
      </c>
      <c r="Q220" s="41" t="s">
        <v>159</v>
      </c>
      <c r="R220" s="41" t="s">
        <v>105</v>
      </c>
      <c r="S220" s="41" t="s">
        <v>160</v>
      </c>
      <c r="T220" s="41" t="s">
        <v>107</v>
      </c>
      <c r="U220" s="43">
        <v>2890</v>
      </c>
    </row>
    <row r="221" spans="1:21" x14ac:dyDescent="0.3">
      <c r="A221" s="12">
        <v>26000</v>
      </c>
      <c r="B221" s="37" t="s">
        <v>93</v>
      </c>
      <c r="C221" s="37">
        <v>26421</v>
      </c>
      <c r="D221" s="37" t="s">
        <v>94</v>
      </c>
      <c r="E221" s="37">
        <v>158345</v>
      </c>
      <c r="F221" s="37" t="s">
        <v>1078</v>
      </c>
      <c r="G221" s="37" t="s">
        <v>96</v>
      </c>
      <c r="H221" s="37" t="s">
        <v>13</v>
      </c>
      <c r="I221" s="37" t="s">
        <v>1223</v>
      </c>
      <c r="J221" s="37" t="s">
        <v>162</v>
      </c>
      <c r="K221" s="37" t="s">
        <v>1224</v>
      </c>
      <c r="L221" s="37" t="s">
        <v>100</v>
      </c>
      <c r="M221" s="37" t="s">
        <v>156</v>
      </c>
      <c r="N221" s="37" t="s">
        <v>157</v>
      </c>
      <c r="O221" s="37" t="s">
        <v>1225</v>
      </c>
      <c r="P221" s="38">
        <v>1</v>
      </c>
      <c r="Q221" s="37" t="s">
        <v>159</v>
      </c>
      <c r="R221" s="37" t="s">
        <v>105</v>
      </c>
      <c r="S221" s="37" t="s">
        <v>160</v>
      </c>
      <c r="T221" s="37" t="s">
        <v>107</v>
      </c>
      <c r="U221" s="39">
        <v>4400</v>
      </c>
    </row>
    <row r="222" spans="1:21" x14ac:dyDescent="0.3">
      <c r="A222" s="40">
        <v>26000</v>
      </c>
      <c r="B222" s="41" t="s">
        <v>93</v>
      </c>
      <c r="C222" s="41">
        <v>26421</v>
      </c>
      <c r="D222" s="41" t="s">
        <v>94</v>
      </c>
      <c r="E222" s="41">
        <v>158345</v>
      </c>
      <c r="F222" s="41" t="s">
        <v>1078</v>
      </c>
      <c r="G222" s="41" t="s">
        <v>96</v>
      </c>
      <c r="H222" s="41" t="s">
        <v>13</v>
      </c>
      <c r="I222" s="41" t="s">
        <v>1226</v>
      </c>
      <c r="J222" s="41" t="s">
        <v>162</v>
      </c>
      <c r="K222" s="41" t="s">
        <v>1227</v>
      </c>
      <c r="L222" s="41" t="s">
        <v>100</v>
      </c>
      <c r="M222" s="41" t="s">
        <v>156</v>
      </c>
      <c r="N222" s="41" t="s">
        <v>157</v>
      </c>
      <c r="O222" s="41" t="s">
        <v>1228</v>
      </c>
      <c r="P222" s="42">
        <v>1</v>
      </c>
      <c r="Q222" s="41" t="s">
        <v>159</v>
      </c>
      <c r="R222" s="41" t="s">
        <v>105</v>
      </c>
      <c r="S222" s="41" t="s">
        <v>160</v>
      </c>
      <c r="T222" s="41" t="s">
        <v>107</v>
      </c>
      <c r="U222" s="43">
        <v>560</v>
      </c>
    </row>
    <row r="223" spans="1:21" x14ac:dyDescent="0.3">
      <c r="A223" s="12">
        <v>26000</v>
      </c>
      <c r="B223" s="37" t="s">
        <v>93</v>
      </c>
      <c r="C223" s="37">
        <v>26421</v>
      </c>
      <c r="D223" s="37" t="s">
        <v>94</v>
      </c>
      <c r="E223" s="37">
        <v>158345</v>
      </c>
      <c r="F223" s="37" t="s">
        <v>1078</v>
      </c>
      <c r="G223" s="37" t="s">
        <v>96</v>
      </c>
      <c r="H223" s="37" t="s">
        <v>13</v>
      </c>
      <c r="I223" s="37" t="s">
        <v>1229</v>
      </c>
      <c r="J223" s="37" t="s">
        <v>162</v>
      </c>
      <c r="K223" s="37" t="s">
        <v>1230</v>
      </c>
      <c r="L223" s="37" t="s">
        <v>100</v>
      </c>
      <c r="M223" s="37" t="s">
        <v>156</v>
      </c>
      <c r="N223" s="37" t="s">
        <v>157</v>
      </c>
      <c r="O223" s="37" t="s">
        <v>1231</v>
      </c>
      <c r="P223" s="38">
        <v>1</v>
      </c>
      <c r="Q223" s="37" t="s">
        <v>159</v>
      </c>
      <c r="R223" s="37" t="s">
        <v>105</v>
      </c>
      <c r="S223" s="37" t="s">
        <v>160</v>
      </c>
      <c r="T223" s="37" t="s">
        <v>107</v>
      </c>
      <c r="U223" s="39">
        <v>1028.3</v>
      </c>
    </row>
    <row r="224" spans="1:21" x14ac:dyDescent="0.3">
      <c r="A224" s="40">
        <v>26000</v>
      </c>
      <c r="B224" s="41" t="s">
        <v>93</v>
      </c>
      <c r="C224" s="41">
        <v>26421</v>
      </c>
      <c r="D224" s="41" t="s">
        <v>94</v>
      </c>
      <c r="E224" s="41">
        <v>158345</v>
      </c>
      <c r="F224" s="41" t="s">
        <v>1078</v>
      </c>
      <c r="G224" s="41" t="s">
        <v>96</v>
      </c>
      <c r="H224" s="41" t="s">
        <v>13</v>
      </c>
      <c r="I224" s="41" t="s">
        <v>1232</v>
      </c>
      <c r="J224" s="41" t="s">
        <v>162</v>
      </c>
      <c r="K224" s="41" t="s">
        <v>1233</v>
      </c>
      <c r="L224" s="41" t="s">
        <v>100</v>
      </c>
      <c r="M224" s="41" t="s">
        <v>156</v>
      </c>
      <c r="N224" s="41" t="s">
        <v>157</v>
      </c>
      <c r="O224" s="41" t="s">
        <v>1234</v>
      </c>
      <c r="P224" s="42">
        <v>1</v>
      </c>
      <c r="Q224" s="41" t="s">
        <v>159</v>
      </c>
      <c r="R224" s="41" t="s">
        <v>105</v>
      </c>
      <c r="S224" s="41" t="s">
        <v>160</v>
      </c>
      <c r="T224" s="41" t="s">
        <v>107</v>
      </c>
      <c r="U224" s="43">
        <v>2660</v>
      </c>
    </row>
    <row r="225" spans="1:21" x14ac:dyDescent="0.3">
      <c r="A225" s="12">
        <v>26000</v>
      </c>
      <c r="B225" s="37" t="s">
        <v>93</v>
      </c>
      <c r="C225" s="37">
        <v>26421</v>
      </c>
      <c r="D225" s="37" t="s">
        <v>94</v>
      </c>
      <c r="E225" s="37">
        <v>158345</v>
      </c>
      <c r="F225" s="37" t="s">
        <v>1078</v>
      </c>
      <c r="G225" s="37" t="s">
        <v>96</v>
      </c>
      <c r="H225" s="37" t="s">
        <v>13</v>
      </c>
      <c r="I225" s="37" t="s">
        <v>1235</v>
      </c>
      <c r="J225" s="37" t="s">
        <v>162</v>
      </c>
      <c r="K225" s="37" t="s">
        <v>1236</v>
      </c>
      <c r="L225" s="37" t="s">
        <v>100</v>
      </c>
      <c r="M225" s="37" t="s">
        <v>156</v>
      </c>
      <c r="N225" s="37" t="s">
        <v>157</v>
      </c>
      <c r="O225" s="37" t="s">
        <v>1237</v>
      </c>
      <c r="P225" s="38">
        <v>1</v>
      </c>
      <c r="Q225" s="37" t="s">
        <v>159</v>
      </c>
      <c r="R225" s="37" t="s">
        <v>105</v>
      </c>
      <c r="S225" s="37" t="s">
        <v>160</v>
      </c>
      <c r="T225" s="37" t="s">
        <v>107</v>
      </c>
      <c r="U225" s="39">
        <v>1261</v>
      </c>
    </row>
    <row r="226" spans="1:21" x14ac:dyDescent="0.3">
      <c r="A226" s="40">
        <v>26000</v>
      </c>
      <c r="B226" s="41" t="s">
        <v>93</v>
      </c>
      <c r="C226" s="41">
        <v>26421</v>
      </c>
      <c r="D226" s="41" t="s">
        <v>94</v>
      </c>
      <c r="E226" s="41">
        <v>158345</v>
      </c>
      <c r="F226" s="41" t="s">
        <v>1078</v>
      </c>
      <c r="G226" s="41" t="s">
        <v>96</v>
      </c>
      <c r="H226" s="41" t="s">
        <v>13</v>
      </c>
      <c r="I226" s="41" t="s">
        <v>1238</v>
      </c>
      <c r="J226" s="41" t="s">
        <v>162</v>
      </c>
      <c r="K226" s="41" t="s">
        <v>1239</v>
      </c>
      <c r="L226" s="41" t="s">
        <v>100</v>
      </c>
      <c r="M226" s="41" t="s">
        <v>156</v>
      </c>
      <c r="N226" s="41" t="s">
        <v>157</v>
      </c>
      <c r="O226" s="41" t="s">
        <v>1240</v>
      </c>
      <c r="P226" s="42">
        <v>1</v>
      </c>
      <c r="Q226" s="41" t="s">
        <v>159</v>
      </c>
      <c r="R226" s="41" t="s">
        <v>105</v>
      </c>
      <c r="S226" s="41" t="s">
        <v>160</v>
      </c>
      <c r="T226" s="41" t="s">
        <v>107</v>
      </c>
      <c r="U226" s="43">
        <v>2583.36</v>
      </c>
    </row>
    <row r="227" spans="1:21" x14ac:dyDescent="0.3">
      <c r="A227" s="12">
        <v>26000</v>
      </c>
      <c r="B227" s="37" t="s">
        <v>93</v>
      </c>
      <c r="C227" s="37">
        <v>26421</v>
      </c>
      <c r="D227" s="37" t="s">
        <v>94</v>
      </c>
      <c r="E227" s="37">
        <v>158345</v>
      </c>
      <c r="F227" s="37" t="s">
        <v>1078</v>
      </c>
      <c r="G227" s="37" t="s">
        <v>96</v>
      </c>
      <c r="H227" s="37" t="s">
        <v>13</v>
      </c>
      <c r="I227" s="37" t="s">
        <v>1216</v>
      </c>
      <c r="J227" s="37" t="s">
        <v>162</v>
      </c>
      <c r="K227" s="37" t="s">
        <v>1241</v>
      </c>
      <c r="L227" s="37" t="s">
        <v>100</v>
      </c>
      <c r="M227" s="37" t="s">
        <v>156</v>
      </c>
      <c r="N227" s="37" t="s">
        <v>157</v>
      </c>
      <c r="O227" s="37" t="s">
        <v>1242</v>
      </c>
      <c r="P227" s="38">
        <v>1</v>
      </c>
      <c r="Q227" s="37" t="s">
        <v>159</v>
      </c>
      <c r="R227" s="37" t="s">
        <v>105</v>
      </c>
      <c r="S227" s="37" t="s">
        <v>160</v>
      </c>
      <c r="T227" s="37" t="s">
        <v>107</v>
      </c>
      <c r="U227" s="39">
        <v>5320.65</v>
      </c>
    </row>
    <row r="228" spans="1:21" x14ac:dyDescent="0.3">
      <c r="A228" s="40">
        <v>26000</v>
      </c>
      <c r="B228" s="41" t="s">
        <v>93</v>
      </c>
      <c r="C228" s="41">
        <v>26421</v>
      </c>
      <c r="D228" s="41" t="s">
        <v>94</v>
      </c>
      <c r="E228" s="41">
        <v>158345</v>
      </c>
      <c r="F228" s="41" t="s">
        <v>1078</v>
      </c>
      <c r="G228" s="41" t="s">
        <v>96</v>
      </c>
      <c r="H228" s="41" t="s">
        <v>13</v>
      </c>
      <c r="I228" s="41" t="s">
        <v>1243</v>
      </c>
      <c r="J228" s="41" t="s">
        <v>162</v>
      </c>
      <c r="K228" s="41" t="s">
        <v>1244</v>
      </c>
      <c r="L228" s="41" t="s">
        <v>100</v>
      </c>
      <c r="M228" s="41" t="s">
        <v>156</v>
      </c>
      <c r="N228" s="41" t="s">
        <v>157</v>
      </c>
      <c r="O228" s="41" t="s">
        <v>1245</v>
      </c>
      <c r="P228" s="42">
        <v>1</v>
      </c>
      <c r="Q228" s="41" t="s">
        <v>159</v>
      </c>
      <c r="R228" s="41" t="s">
        <v>105</v>
      </c>
      <c r="S228" s="41" t="s">
        <v>160</v>
      </c>
      <c r="T228" s="41" t="s">
        <v>107</v>
      </c>
      <c r="U228" s="43">
        <v>200</v>
      </c>
    </row>
    <row r="229" spans="1:21" x14ac:dyDescent="0.3">
      <c r="A229" s="12">
        <v>26000</v>
      </c>
      <c r="B229" s="37" t="s">
        <v>93</v>
      </c>
      <c r="C229" s="37">
        <v>26421</v>
      </c>
      <c r="D229" s="37" t="s">
        <v>94</v>
      </c>
      <c r="E229" s="37">
        <v>158345</v>
      </c>
      <c r="F229" s="37" t="s">
        <v>1078</v>
      </c>
      <c r="G229" s="37" t="s">
        <v>96</v>
      </c>
      <c r="H229" s="37" t="s">
        <v>13</v>
      </c>
      <c r="I229" s="37" t="s">
        <v>1246</v>
      </c>
      <c r="J229" s="37" t="s">
        <v>162</v>
      </c>
      <c r="K229" s="37" t="s">
        <v>1247</v>
      </c>
      <c r="L229" s="37" t="s">
        <v>100</v>
      </c>
      <c r="M229" s="37" t="s">
        <v>156</v>
      </c>
      <c r="N229" s="37" t="s">
        <v>157</v>
      </c>
      <c r="O229" s="37" t="s">
        <v>1248</v>
      </c>
      <c r="P229" s="38">
        <v>1</v>
      </c>
      <c r="Q229" s="37" t="s">
        <v>159</v>
      </c>
      <c r="R229" s="37" t="s">
        <v>105</v>
      </c>
      <c r="S229" s="37" t="s">
        <v>160</v>
      </c>
      <c r="T229" s="37" t="s">
        <v>107</v>
      </c>
      <c r="U229" s="39">
        <v>800</v>
      </c>
    </row>
    <row r="230" spans="1:21" x14ac:dyDescent="0.3">
      <c r="A230" s="40">
        <v>26000</v>
      </c>
      <c r="B230" s="41" t="s">
        <v>93</v>
      </c>
      <c r="C230" s="41">
        <v>26421</v>
      </c>
      <c r="D230" s="41" t="s">
        <v>94</v>
      </c>
      <c r="E230" s="41">
        <v>158345</v>
      </c>
      <c r="F230" s="41" t="s">
        <v>1078</v>
      </c>
      <c r="G230" s="41" t="s">
        <v>96</v>
      </c>
      <c r="H230" s="41" t="s">
        <v>13</v>
      </c>
      <c r="I230" s="41" t="s">
        <v>1249</v>
      </c>
      <c r="J230" s="41" t="s">
        <v>162</v>
      </c>
      <c r="K230" s="41" t="s">
        <v>1250</v>
      </c>
      <c r="L230" s="41" t="s">
        <v>100</v>
      </c>
      <c r="M230" s="41" t="s">
        <v>156</v>
      </c>
      <c r="N230" s="41" t="s">
        <v>157</v>
      </c>
      <c r="O230" s="41" t="s">
        <v>1251</v>
      </c>
      <c r="P230" s="42">
        <v>1</v>
      </c>
      <c r="Q230" s="41" t="s">
        <v>159</v>
      </c>
      <c r="R230" s="41" t="s">
        <v>105</v>
      </c>
      <c r="S230" s="41" t="s">
        <v>160</v>
      </c>
      <c r="T230" s="41" t="s">
        <v>107</v>
      </c>
      <c r="U230" s="43">
        <v>390</v>
      </c>
    </row>
    <row r="231" spans="1:21" x14ac:dyDescent="0.3">
      <c r="A231" s="12">
        <v>26000</v>
      </c>
      <c r="B231" s="37" t="s">
        <v>93</v>
      </c>
      <c r="C231" s="37">
        <v>26421</v>
      </c>
      <c r="D231" s="37" t="s">
        <v>94</v>
      </c>
      <c r="E231" s="37">
        <v>158345</v>
      </c>
      <c r="F231" s="37" t="s">
        <v>1078</v>
      </c>
      <c r="G231" s="37" t="s">
        <v>96</v>
      </c>
      <c r="H231" s="37" t="s">
        <v>13</v>
      </c>
      <c r="I231" s="37" t="s">
        <v>1216</v>
      </c>
      <c r="J231" s="37" t="s">
        <v>162</v>
      </c>
      <c r="K231" s="37" t="s">
        <v>1252</v>
      </c>
      <c r="L231" s="37" t="s">
        <v>100</v>
      </c>
      <c r="M231" s="37" t="s">
        <v>156</v>
      </c>
      <c r="N231" s="37" t="s">
        <v>157</v>
      </c>
      <c r="O231" s="37" t="s">
        <v>1253</v>
      </c>
      <c r="P231" s="38">
        <v>1</v>
      </c>
      <c r="Q231" s="37" t="s">
        <v>159</v>
      </c>
      <c r="R231" s="37" t="s">
        <v>105</v>
      </c>
      <c r="S231" s="37" t="s">
        <v>160</v>
      </c>
      <c r="T231" s="37" t="s">
        <v>107</v>
      </c>
      <c r="U231" s="39">
        <v>4188.71</v>
      </c>
    </row>
    <row r="232" spans="1:21" x14ac:dyDescent="0.3">
      <c r="A232" s="40">
        <v>26000</v>
      </c>
      <c r="B232" s="41" t="s">
        <v>93</v>
      </c>
      <c r="C232" s="41">
        <v>26421</v>
      </c>
      <c r="D232" s="41" t="s">
        <v>94</v>
      </c>
      <c r="E232" s="41">
        <v>158345</v>
      </c>
      <c r="F232" s="41" t="s">
        <v>1078</v>
      </c>
      <c r="G232" s="41" t="s">
        <v>96</v>
      </c>
      <c r="H232" s="41" t="s">
        <v>13</v>
      </c>
      <c r="I232" s="41" t="s">
        <v>1254</v>
      </c>
      <c r="J232" s="41" t="s">
        <v>162</v>
      </c>
      <c r="K232" s="41" t="s">
        <v>1255</v>
      </c>
      <c r="L232" s="41" t="s">
        <v>100</v>
      </c>
      <c r="M232" s="41" t="s">
        <v>156</v>
      </c>
      <c r="N232" s="41" t="s">
        <v>157</v>
      </c>
      <c r="O232" s="41" t="s">
        <v>1256</v>
      </c>
      <c r="P232" s="42">
        <v>1</v>
      </c>
      <c r="Q232" s="41" t="s">
        <v>159</v>
      </c>
      <c r="R232" s="41" t="s">
        <v>105</v>
      </c>
      <c r="S232" s="41" t="s">
        <v>160</v>
      </c>
      <c r="T232" s="41" t="s">
        <v>107</v>
      </c>
      <c r="U232" s="43">
        <v>432.7</v>
      </c>
    </row>
    <row r="233" spans="1:21" x14ac:dyDescent="0.3">
      <c r="A233" s="12">
        <v>26000</v>
      </c>
      <c r="B233" s="37" t="s">
        <v>93</v>
      </c>
      <c r="C233" s="37">
        <v>26421</v>
      </c>
      <c r="D233" s="37" t="s">
        <v>94</v>
      </c>
      <c r="E233" s="37">
        <v>158345</v>
      </c>
      <c r="F233" s="37" t="s">
        <v>1078</v>
      </c>
      <c r="G233" s="37" t="s">
        <v>96</v>
      </c>
      <c r="H233" s="37" t="s">
        <v>13</v>
      </c>
      <c r="I233" s="37" t="s">
        <v>1257</v>
      </c>
      <c r="J233" s="37" t="s">
        <v>162</v>
      </c>
      <c r="K233" s="37" t="s">
        <v>1258</v>
      </c>
      <c r="L233" s="37" t="s">
        <v>100</v>
      </c>
      <c r="M233" s="37" t="s">
        <v>156</v>
      </c>
      <c r="N233" s="37" t="s">
        <v>157</v>
      </c>
      <c r="O233" s="37" t="s">
        <v>1259</v>
      </c>
      <c r="P233" s="38">
        <v>1</v>
      </c>
      <c r="Q233" s="37" t="s">
        <v>159</v>
      </c>
      <c r="R233" s="37" t="s">
        <v>105</v>
      </c>
      <c r="S233" s="37" t="s">
        <v>160</v>
      </c>
      <c r="T233" s="37" t="s">
        <v>107</v>
      </c>
      <c r="U233" s="39">
        <v>6733.96</v>
      </c>
    </row>
    <row r="234" spans="1:21" x14ac:dyDescent="0.3">
      <c r="A234" s="40">
        <v>26000</v>
      </c>
      <c r="B234" s="41" t="s">
        <v>93</v>
      </c>
      <c r="C234" s="41">
        <v>26421</v>
      </c>
      <c r="D234" s="41" t="s">
        <v>94</v>
      </c>
      <c r="E234" s="41">
        <v>158345</v>
      </c>
      <c r="F234" s="41" t="s">
        <v>1078</v>
      </c>
      <c r="G234" s="41" t="s">
        <v>96</v>
      </c>
      <c r="H234" s="41" t="s">
        <v>13</v>
      </c>
      <c r="I234" s="41" t="s">
        <v>1260</v>
      </c>
      <c r="J234" s="41" t="s">
        <v>154</v>
      </c>
      <c r="K234" s="41" t="s">
        <v>1261</v>
      </c>
      <c r="L234" s="41" t="s">
        <v>100</v>
      </c>
      <c r="M234" s="41" t="s">
        <v>156</v>
      </c>
      <c r="N234" s="41" t="s">
        <v>157</v>
      </c>
      <c r="O234" s="41" t="s">
        <v>1262</v>
      </c>
      <c r="P234" s="42">
        <v>1</v>
      </c>
      <c r="Q234" s="41" t="s">
        <v>159</v>
      </c>
      <c r="R234" s="41" t="s">
        <v>105</v>
      </c>
      <c r="S234" s="41" t="s">
        <v>160</v>
      </c>
      <c r="T234" s="41" t="s">
        <v>107</v>
      </c>
      <c r="U234" s="43">
        <v>790</v>
      </c>
    </row>
    <row r="235" spans="1:21" x14ac:dyDescent="0.3">
      <c r="A235" s="12">
        <v>26000</v>
      </c>
      <c r="B235" s="37" t="s">
        <v>93</v>
      </c>
      <c r="C235" s="37">
        <v>26421</v>
      </c>
      <c r="D235" s="37" t="s">
        <v>94</v>
      </c>
      <c r="E235" s="37">
        <v>158345</v>
      </c>
      <c r="F235" s="37" t="s">
        <v>1078</v>
      </c>
      <c r="G235" s="37" t="s">
        <v>96</v>
      </c>
      <c r="H235" s="37" t="s">
        <v>13</v>
      </c>
      <c r="I235" s="37" t="s">
        <v>1263</v>
      </c>
      <c r="J235" s="37" t="s">
        <v>154</v>
      </c>
      <c r="K235" s="37" t="s">
        <v>1264</v>
      </c>
      <c r="L235" s="37" t="s">
        <v>100</v>
      </c>
      <c r="M235" s="37" t="s">
        <v>156</v>
      </c>
      <c r="N235" s="37" t="s">
        <v>157</v>
      </c>
      <c r="O235" s="37" t="s">
        <v>1265</v>
      </c>
      <c r="P235" s="38">
        <v>1</v>
      </c>
      <c r="Q235" s="37" t="s">
        <v>159</v>
      </c>
      <c r="R235" s="37" t="s">
        <v>105</v>
      </c>
      <c r="S235" s="37" t="s">
        <v>160</v>
      </c>
      <c r="T235" s="37" t="s">
        <v>107</v>
      </c>
      <c r="U235" s="39">
        <v>1300</v>
      </c>
    </row>
    <row r="236" spans="1:21" x14ac:dyDescent="0.3">
      <c r="A236" s="40">
        <v>26000</v>
      </c>
      <c r="B236" s="41" t="s">
        <v>93</v>
      </c>
      <c r="C236" s="41">
        <v>26421</v>
      </c>
      <c r="D236" s="41" t="s">
        <v>94</v>
      </c>
      <c r="E236" s="41">
        <v>158345</v>
      </c>
      <c r="F236" s="41" t="s">
        <v>1078</v>
      </c>
      <c r="G236" s="41" t="s">
        <v>96</v>
      </c>
      <c r="H236" s="41" t="s">
        <v>13</v>
      </c>
      <c r="I236" s="41" t="s">
        <v>1266</v>
      </c>
      <c r="J236" s="41" t="s">
        <v>154</v>
      </c>
      <c r="K236" s="41" t="s">
        <v>1267</v>
      </c>
      <c r="L236" s="41" t="s">
        <v>100</v>
      </c>
      <c r="M236" s="41" t="s">
        <v>156</v>
      </c>
      <c r="N236" s="41" t="s">
        <v>157</v>
      </c>
      <c r="O236" s="41" t="s">
        <v>1268</v>
      </c>
      <c r="P236" s="42">
        <v>1</v>
      </c>
      <c r="Q236" s="41" t="s">
        <v>159</v>
      </c>
      <c r="R236" s="41" t="s">
        <v>105</v>
      </c>
      <c r="S236" s="41" t="s">
        <v>160</v>
      </c>
      <c r="T236" s="41" t="s">
        <v>107</v>
      </c>
      <c r="U236" s="43">
        <v>950</v>
      </c>
    </row>
    <row r="237" spans="1:21" x14ac:dyDescent="0.3">
      <c r="A237" s="12">
        <v>26000</v>
      </c>
      <c r="B237" s="37" t="s">
        <v>93</v>
      </c>
      <c r="C237" s="37">
        <v>26421</v>
      </c>
      <c r="D237" s="37" t="s">
        <v>94</v>
      </c>
      <c r="E237" s="37">
        <v>158345</v>
      </c>
      <c r="F237" s="37" t="s">
        <v>1078</v>
      </c>
      <c r="G237" s="37" t="s">
        <v>96</v>
      </c>
      <c r="H237" s="37" t="s">
        <v>13</v>
      </c>
      <c r="I237" s="37" t="s">
        <v>1269</v>
      </c>
      <c r="J237" s="37" t="s">
        <v>154</v>
      </c>
      <c r="K237" s="37" t="s">
        <v>1270</v>
      </c>
      <c r="L237" s="37" t="s">
        <v>100</v>
      </c>
      <c r="M237" s="37" t="s">
        <v>156</v>
      </c>
      <c r="N237" s="37" t="s">
        <v>157</v>
      </c>
      <c r="O237" s="37" t="s">
        <v>1271</v>
      </c>
      <c r="P237" s="38">
        <v>1</v>
      </c>
      <c r="Q237" s="37" t="s">
        <v>159</v>
      </c>
      <c r="R237" s="37" t="s">
        <v>105</v>
      </c>
      <c r="S237" s="37" t="s">
        <v>160</v>
      </c>
      <c r="T237" s="37" t="s">
        <v>107</v>
      </c>
      <c r="U237" s="39">
        <v>1620</v>
      </c>
    </row>
    <row r="238" spans="1:21" x14ac:dyDescent="0.3">
      <c r="A238" s="40">
        <v>26000</v>
      </c>
      <c r="B238" s="41" t="s">
        <v>93</v>
      </c>
      <c r="C238" s="41">
        <v>26421</v>
      </c>
      <c r="D238" s="41" t="s">
        <v>94</v>
      </c>
      <c r="E238" s="41">
        <v>158345</v>
      </c>
      <c r="F238" s="41" t="s">
        <v>1078</v>
      </c>
      <c r="G238" s="41" t="s">
        <v>96</v>
      </c>
      <c r="H238" s="41" t="s">
        <v>13</v>
      </c>
      <c r="I238" s="41" t="s">
        <v>1272</v>
      </c>
      <c r="J238" s="41" t="s">
        <v>162</v>
      </c>
      <c r="K238" s="41" t="s">
        <v>1273</v>
      </c>
      <c r="L238" s="41" t="s">
        <v>100</v>
      </c>
      <c r="M238" s="41" t="s">
        <v>156</v>
      </c>
      <c r="N238" s="41" t="s">
        <v>157</v>
      </c>
      <c r="O238" s="41" t="s">
        <v>1274</v>
      </c>
      <c r="P238" s="42">
        <v>1</v>
      </c>
      <c r="Q238" s="41" t="s">
        <v>159</v>
      </c>
      <c r="R238" s="41" t="s">
        <v>105</v>
      </c>
      <c r="S238" s="41" t="s">
        <v>160</v>
      </c>
      <c r="T238" s="41" t="s">
        <v>107</v>
      </c>
      <c r="U238" s="43">
        <v>438</v>
      </c>
    </row>
    <row r="239" spans="1:21" x14ac:dyDescent="0.3">
      <c r="A239" s="12">
        <v>26000</v>
      </c>
      <c r="B239" s="37" t="s">
        <v>93</v>
      </c>
      <c r="C239" s="37">
        <v>26421</v>
      </c>
      <c r="D239" s="37" t="s">
        <v>94</v>
      </c>
      <c r="E239" s="37">
        <v>158345</v>
      </c>
      <c r="F239" s="37" t="s">
        <v>1078</v>
      </c>
      <c r="G239" s="37" t="s">
        <v>96</v>
      </c>
      <c r="H239" s="37" t="s">
        <v>13</v>
      </c>
      <c r="I239" s="37" t="s">
        <v>1275</v>
      </c>
      <c r="J239" s="37" t="s">
        <v>162</v>
      </c>
      <c r="K239" s="37" t="s">
        <v>1276</v>
      </c>
      <c r="L239" s="37" t="s">
        <v>100</v>
      </c>
      <c r="M239" s="37" t="s">
        <v>156</v>
      </c>
      <c r="N239" s="37" t="s">
        <v>157</v>
      </c>
      <c r="O239" s="37" t="s">
        <v>1277</v>
      </c>
      <c r="P239" s="38">
        <v>1</v>
      </c>
      <c r="Q239" s="37" t="s">
        <v>159</v>
      </c>
      <c r="R239" s="37" t="s">
        <v>105</v>
      </c>
      <c r="S239" s="37" t="s">
        <v>160</v>
      </c>
      <c r="T239" s="37" t="s">
        <v>107</v>
      </c>
      <c r="U239" s="39">
        <v>269.89999999999998</v>
      </c>
    </row>
    <row r="240" spans="1:21" x14ac:dyDescent="0.3">
      <c r="A240" s="40">
        <v>26000</v>
      </c>
      <c r="B240" s="41" t="s">
        <v>93</v>
      </c>
      <c r="C240" s="41">
        <v>26421</v>
      </c>
      <c r="D240" s="41" t="s">
        <v>94</v>
      </c>
      <c r="E240" s="41">
        <v>158345</v>
      </c>
      <c r="F240" s="41" t="s">
        <v>1078</v>
      </c>
      <c r="G240" s="41" t="s">
        <v>96</v>
      </c>
      <c r="H240" s="41" t="s">
        <v>13</v>
      </c>
      <c r="I240" s="41" t="s">
        <v>1278</v>
      </c>
      <c r="J240" s="41" t="s">
        <v>162</v>
      </c>
      <c r="K240" s="41" t="s">
        <v>1279</v>
      </c>
      <c r="L240" s="41" t="s">
        <v>100</v>
      </c>
      <c r="M240" s="41" t="s">
        <v>156</v>
      </c>
      <c r="N240" s="41" t="s">
        <v>157</v>
      </c>
      <c r="O240" s="41" t="s">
        <v>1228</v>
      </c>
      <c r="P240" s="42">
        <v>1</v>
      </c>
      <c r="Q240" s="41" t="s">
        <v>159</v>
      </c>
      <c r="R240" s="41" t="s">
        <v>105</v>
      </c>
      <c r="S240" s="41" t="s">
        <v>160</v>
      </c>
      <c r="T240" s="41" t="s">
        <v>107</v>
      </c>
      <c r="U240" s="43">
        <v>1330</v>
      </c>
    </row>
    <row r="241" spans="1:21" x14ac:dyDescent="0.3">
      <c r="A241" s="12">
        <v>26000</v>
      </c>
      <c r="B241" s="37" t="s">
        <v>93</v>
      </c>
      <c r="C241" s="37">
        <v>26421</v>
      </c>
      <c r="D241" s="37" t="s">
        <v>94</v>
      </c>
      <c r="E241" s="37">
        <v>158345</v>
      </c>
      <c r="F241" s="37" t="s">
        <v>1078</v>
      </c>
      <c r="G241" s="37" t="s">
        <v>96</v>
      </c>
      <c r="H241" s="37" t="s">
        <v>13</v>
      </c>
      <c r="I241" s="37" t="s">
        <v>1207</v>
      </c>
      <c r="J241" s="37" t="s">
        <v>162</v>
      </c>
      <c r="K241" s="37" t="s">
        <v>1280</v>
      </c>
      <c r="L241" s="37" t="s">
        <v>100</v>
      </c>
      <c r="M241" s="37" t="s">
        <v>156</v>
      </c>
      <c r="N241" s="37" t="s">
        <v>157</v>
      </c>
      <c r="O241" s="37" t="s">
        <v>1209</v>
      </c>
      <c r="P241" s="38">
        <v>1</v>
      </c>
      <c r="Q241" s="37" t="s">
        <v>159</v>
      </c>
      <c r="R241" s="37" t="s">
        <v>105</v>
      </c>
      <c r="S241" s="37" t="s">
        <v>160</v>
      </c>
      <c r="T241" s="37" t="s">
        <v>107</v>
      </c>
      <c r="U241" s="39">
        <v>343.75</v>
      </c>
    </row>
    <row r="242" spans="1:21" x14ac:dyDescent="0.3">
      <c r="A242" s="40">
        <v>26000</v>
      </c>
      <c r="B242" s="41" t="s">
        <v>93</v>
      </c>
      <c r="C242" s="41">
        <v>26421</v>
      </c>
      <c r="D242" s="41" t="s">
        <v>94</v>
      </c>
      <c r="E242" s="41">
        <v>158345</v>
      </c>
      <c r="F242" s="41" t="s">
        <v>1078</v>
      </c>
      <c r="G242" s="41" t="s">
        <v>96</v>
      </c>
      <c r="H242" s="41" t="s">
        <v>13</v>
      </c>
      <c r="I242" s="41" t="s">
        <v>1281</v>
      </c>
      <c r="J242" s="41" t="s">
        <v>162</v>
      </c>
      <c r="K242" s="41" t="s">
        <v>1282</v>
      </c>
      <c r="L242" s="41" t="s">
        <v>100</v>
      </c>
      <c r="M242" s="41" t="s">
        <v>156</v>
      </c>
      <c r="N242" s="41" t="s">
        <v>157</v>
      </c>
      <c r="O242" s="41" t="s">
        <v>1283</v>
      </c>
      <c r="P242" s="42">
        <v>1</v>
      </c>
      <c r="Q242" s="41" t="s">
        <v>159</v>
      </c>
      <c r="R242" s="41" t="s">
        <v>105</v>
      </c>
      <c r="S242" s="41" t="s">
        <v>160</v>
      </c>
      <c r="T242" s="41" t="s">
        <v>107</v>
      </c>
      <c r="U242" s="43">
        <v>7139.2</v>
      </c>
    </row>
    <row r="243" spans="1:21" x14ac:dyDescent="0.3">
      <c r="A243" s="12">
        <v>26000</v>
      </c>
      <c r="B243" s="37" t="s">
        <v>93</v>
      </c>
      <c r="C243" s="37">
        <v>26421</v>
      </c>
      <c r="D243" s="37" t="s">
        <v>94</v>
      </c>
      <c r="E243" s="37">
        <v>158345</v>
      </c>
      <c r="F243" s="37" t="s">
        <v>1078</v>
      </c>
      <c r="G243" s="37" t="s">
        <v>96</v>
      </c>
      <c r="H243" s="37" t="s">
        <v>13</v>
      </c>
      <c r="I243" s="37" t="s">
        <v>1284</v>
      </c>
      <c r="J243" s="37" t="s">
        <v>162</v>
      </c>
      <c r="K243" s="37" t="s">
        <v>1285</v>
      </c>
      <c r="L243" s="37" t="s">
        <v>100</v>
      </c>
      <c r="M243" s="37" t="s">
        <v>156</v>
      </c>
      <c r="N243" s="37" t="s">
        <v>157</v>
      </c>
      <c r="O243" s="37" t="s">
        <v>1286</v>
      </c>
      <c r="P243" s="38">
        <v>1</v>
      </c>
      <c r="Q243" s="37" t="s">
        <v>159</v>
      </c>
      <c r="R243" s="37" t="s">
        <v>105</v>
      </c>
      <c r="S243" s="37" t="s">
        <v>160</v>
      </c>
      <c r="T243" s="37" t="s">
        <v>107</v>
      </c>
      <c r="U243" s="39">
        <v>2230.8000000000002</v>
      </c>
    </row>
    <row r="244" spans="1:21" x14ac:dyDescent="0.3">
      <c r="A244" s="40">
        <v>26000</v>
      </c>
      <c r="B244" s="41" t="s">
        <v>93</v>
      </c>
      <c r="C244" s="41">
        <v>26421</v>
      </c>
      <c r="D244" s="41" t="s">
        <v>94</v>
      </c>
      <c r="E244" s="41">
        <v>158345</v>
      </c>
      <c r="F244" s="41" t="s">
        <v>1078</v>
      </c>
      <c r="G244" s="41" t="s">
        <v>96</v>
      </c>
      <c r="H244" s="41" t="s">
        <v>13</v>
      </c>
      <c r="I244" s="41" t="s">
        <v>1287</v>
      </c>
      <c r="J244" s="41" t="s">
        <v>154</v>
      </c>
      <c r="K244" s="41" t="s">
        <v>1288</v>
      </c>
      <c r="L244" s="41" t="s">
        <v>100</v>
      </c>
      <c r="M244" s="41" t="s">
        <v>156</v>
      </c>
      <c r="N244" s="41" t="s">
        <v>157</v>
      </c>
      <c r="O244" s="41" t="s">
        <v>1289</v>
      </c>
      <c r="P244" s="42">
        <v>1</v>
      </c>
      <c r="Q244" s="41" t="s">
        <v>159</v>
      </c>
      <c r="R244" s="41" t="s">
        <v>105</v>
      </c>
      <c r="S244" s="41" t="s">
        <v>160</v>
      </c>
      <c r="T244" s="41" t="s">
        <v>107</v>
      </c>
      <c r="U244" s="43">
        <v>1250</v>
      </c>
    </row>
    <row r="245" spans="1:21" x14ac:dyDescent="0.3">
      <c r="A245" s="12">
        <v>26000</v>
      </c>
      <c r="B245" s="37" t="s">
        <v>93</v>
      </c>
      <c r="C245" s="37">
        <v>26421</v>
      </c>
      <c r="D245" s="37" t="s">
        <v>94</v>
      </c>
      <c r="E245" s="37">
        <v>158345</v>
      </c>
      <c r="F245" s="37" t="s">
        <v>1078</v>
      </c>
      <c r="G245" s="37" t="s">
        <v>96</v>
      </c>
      <c r="H245" s="37" t="s">
        <v>13</v>
      </c>
      <c r="I245" s="37" t="s">
        <v>1290</v>
      </c>
      <c r="J245" s="37" t="s">
        <v>162</v>
      </c>
      <c r="K245" s="37" t="s">
        <v>1291</v>
      </c>
      <c r="L245" s="37" t="s">
        <v>100</v>
      </c>
      <c r="M245" s="37" t="s">
        <v>156</v>
      </c>
      <c r="N245" s="37" t="s">
        <v>157</v>
      </c>
      <c r="O245" s="37" t="s">
        <v>1292</v>
      </c>
      <c r="P245" s="38">
        <v>1</v>
      </c>
      <c r="Q245" s="37" t="s">
        <v>159</v>
      </c>
      <c r="R245" s="37" t="s">
        <v>105</v>
      </c>
      <c r="S245" s="37" t="s">
        <v>160</v>
      </c>
      <c r="T245" s="37" t="s">
        <v>107</v>
      </c>
      <c r="U245" s="39">
        <v>9485</v>
      </c>
    </row>
    <row r="246" spans="1:21" x14ac:dyDescent="0.3">
      <c r="A246" s="40">
        <v>26000</v>
      </c>
      <c r="B246" s="41" t="s">
        <v>93</v>
      </c>
      <c r="C246" s="41">
        <v>26421</v>
      </c>
      <c r="D246" s="41" t="s">
        <v>94</v>
      </c>
      <c r="E246" s="41">
        <v>158345</v>
      </c>
      <c r="F246" s="41" t="s">
        <v>1078</v>
      </c>
      <c r="G246" s="41" t="s">
        <v>96</v>
      </c>
      <c r="H246" s="41" t="s">
        <v>13</v>
      </c>
      <c r="I246" s="41" t="s">
        <v>1293</v>
      </c>
      <c r="J246" s="41" t="s">
        <v>154</v>
      </c>
      <c r="K246" s="41" t="s">
        <v>1294</v>
      </c>
      <c r="L246" s="41" t="s">
        <v>100</v>
      </c>
      <c r="M246" s="41" t="s">
        <v>156</v>
      </c>
      <c r="N246" s="41" t="s">
        <v>157</v>
      </c>
      <c r="O246" s="41" t="s">
        <v>1295</v>
      </c>
      <c r="P246" s="42">
        <v>1</v>
      </c>
      <c r="Q246" s="41" t="s">
        <v>159</v>
      </c>
      <c r="R246" s="41" t="s">
        <v>105</v>
      </c>
      <c r="S246" s="41" t="s">
        <v>160</v>
      </c>
      <c r="T246" s="41" t="s">
        <v>107</v>
      </c>
      <c r="U246" s="43">
        <v>980</v>
      </c>
    </row>
    <row r="247" spans="1:21" x14ac:dyDescent="0.3">
      <c r="A247" s="12">
        <v>26000</v>
      </c>
      <c r="B247" s="37" t="s">
        <v>93</v>
      </c>
      <c r="C247" s="37">
        <v>26421</v>
      </c>
      <c r="D247" s="37" t="s">
        <v>94</v>
      </c>
      <c r="E247" s="37">
        <v>158345</v>
      </c>
      <c r="F247" s="37" t="s">
        <v>1078</v>
      </c>
      <c r="G247" s="37" t="s">
        <v>96</v>
      </c>
      <c r="H247" s="37" t="s">
        <v>13</v>
      </c>
      <c r="I247" s="37" t="s">
        <v>1296</v>
      </c>
      <c r="J247" s="37" t="s">
        <v>154</v>
      </c>
      <c r="K247" s="37" t="s">
        <v>1297</v>
      </c>
      <c r="L247" s="37" t="s">
        <v>100</v>
      </c>
      <c r="M247" s="37" t="s">
        <v>164</v>
      </c>
      <c r="N247" s="37" t="s">
        <v>157</v>
      </c>
      <c r="O247" s="37" t="s">
        <v>1298</v>
      </c>
      <c r="P247" s="38">
        <v>1</v>
      </c>
      <c r="Q247" s="37" t="s">
        <v>159</v>
      </c>
      <c r="R247" s="37" t="s">
        <v>105</v>
      </c>
      <c r="S247" s="37" t="s">
        <v>160</v>
      </c>
      <c r="T247" s="37" t="s">
        <v>107</v>
      </c>
      <c r="U247" s="39">
        <v>1535</v>
      </c>
    </row>
    <row r="248" spans="1:21" x14ac:dyDescent="0.3">
      <c r="A248" s="40">
        <v>26000</v>
      </c>
      <c r="B248" s="41" t="s">
        <v>93</v>
      </c>
      <c r="C248" s="41">
        <v>26421</v>
      </c>
      <c r="D248" s="41" t="s">
        <v>94</v>
      </c>
      <c r="E248" s="41">
        <v>158345</v>
      </c>
      <c r="F248" s="41" t="s">
        <v>1078</v>
      </c>
      <c r="G248" s="41" t="s">
        <v>96</v>
      </c>
      <c r="H248" s="41" t="s">
        <v>13</v>
      </c>
      <c r="I248" s="41" t="s">
        <v>1299</v>
      </c>
      <c r="J248" s="41" t="s">
        <v>154</v>
      </c>
      <c r="K248" s="41" t="s">
        <v>1300</v>
      </c>
      <c r="L248" s="41" t="s">
        <v>100</v>
      </c>
      <c r="M248" s="41" t="s">
        <v>156</v>
      </c>
      <c r="N248" s="41" t="s">
        <v>157</v>
      </c>
      <c r="O248" s="41" t="s">
        <v>1301</v>
      </c>
      <c r="P248" s="42">
        <v>1</v>
      </c>
      <c r="Q248" s="41" t="s">
        <v>159</v>
      </c>
      <c r="R248" s="41" t="s">
        <v>105</v>
      </c>
      <c r="S248" s="41" t="s">
        <v>160</v>
      </c>
      <c r="T248" s="41" t="s">
        <v>107</v>
      </c>
      <c r="U248" s="43">
        <v>3900</v>
      </c>
    </row>
    <row r="249" spans="1:21" x14ac:dyDescent="0.3">
      <c r="A249" s="12">
        <v>26000</v>
      </c>
      <c r="B249" s="37" t="s">
        <v>93</v>
      </c>
      <c r="C249" s="37">
        <v>26421</v>
      </c>
      <c r="D249" s="37" t="s">
        <v>94</v>
      </c>
      <c r="E249" s="37">
        <v>158345</v>
      </c>
      <c r="F249" s="37" t="s">
        <v>1078</v>
      </c>
      <c r="G249" s="37" t="s">
        <v>96</v>
      </c>
      <c r="H249" s="37" t="s">
        <v>13</v>
      </c>
      <c r="I249" s="37" t="s">
        <v>1302</v>
      </c>
      <c r="J249" s="37" t="s">
        <v>162</v>
      </c>
      <c r="K249" s="37" t="s">
        <v>1303</v>
      </c>
      <c r="L249" s="37" t="s">
        <v>100</v>
      </c>
      <c r="M249" s="37" t="s">
        <v>156</v>
      </c>
      <c r="N249" s="37" t="s">
        <v>157</v>
      </c>
      <c r="O249" s="37" t="s">
        <v>1304</v>
      </c>
      <c r="P249" s="38">
        <v>1</v>
      </c>
      <c r="Q249" s="37" t="s">
        <v>159</v>
      </c>
      <c r="R249" s="37" t="s">
        <v>105</v>
      </c>
      <c r="S249" s="37" t="s">
        <v>160</v>
      </c>
      <c r="T249" s="37" t="s">
        <v>107</v>
      </c>
      <c r="U249" s="39">
        <v>980</v>
      </c>
    </row>
    <row r="250" spans="1:21" x14ac:dyDescent="0.3">
      <c r="A250" s="40">
        <v>26000</v>
      </c>
      <c r="B250" s="41" t="s">
        <v>93</v>
      </c>
      <c r="C250" s="41">
        <v>26421</v>
      </c>
      <c r="D250" s="41" t="s">
        <v>94</v>
      </c>
      <c r="E250" s="41">
        <v>158345</v>
      </c>
      <c r="F250" s="41" t="s">
        <v>1078</v>
      </c>
      <c r="G250" s="41" t="s">
        <v>96</v>
      </c>
      <c r="H250" s="41" t="s">
        <v>13</v>
      </c>
      <c r="I250" s="41" t="s">
        <v>1254</v>
      </c>
      <c r="J250" s="41" t="s">
        <v>162</v>
      </c>
      <c r="K250" s="41" t="s">
        <v>1305</v>
      </c>
      <c r="L250" s="41" t="s">
        <v>100</v>
      </c>
      <c r="M250" s="41" t="s">
        <v>156</v>
      </c>
      <c r="N250" s="41" t="s">
        <v>157</v>
      </c>
      <c r="O250" s="41" t="s">
        <v>1306</v>
      </c>
      <c r="P250" s="42">
        <v>1</v>
      </c>
      <c r="Q250" s="41" t="s">
        <v>159</v>
      </c>
      <c r="R250" s="41" t="s">
        <v>105</v>
      </c>
      <c r="S250" s="41" t="s">
        <v>160</v>
      </c>
      <c r="T250" s="41" t="s">
        <v>107</v>
      </c>
      <c r="U250" s="43">
        <v>2860.84</v>
      </c>
    </row>
    <row r="251" spans="1:21" x14ac:dyDescent="0.3">
      <c r="A251" s="12">
        <v>26000</v>
      </c>
      <c r="B251" s="37" t="s">
        <v>93</v>
      </c>
      <c r="C251" s="37">
        <v>26421</v>
      </c>
      <c r="D251" s="37" t="s">
        <v>94</v>
      </c>
      <c r="E251" s="37">
        <v>158345</v>
      </c>
      <c r="F251" s="37" t="s">
        <v>1078</v>
      </c>
      <c r="G251" s="37" t="s">
        <v>96</v>
      </c>
      <c r="H251" s="37" t="s">
        <v>13</v>
      </c>
      <c r="I251" s="37" t="s">
        <v>1307</v>
      </c>
      <c r="J251" s="37" t="s">
        <v>162</v>
      </c>
      <c r="K251" s="37" t="s">
        <v>1308</v>
      </c>
      <c r="L251" s="37" t="s">
        <v>100</v>
      </c>
      <c r="M251" s="37" t="s">
        <v>156</v>
      </c>
      <c r="N251" s="37" t="s">
        <v>157</v>
      </c>
      <c r="O251" s="37" t="s">
        <v>1309</v>
      </c>
      <c r="P251" s="38">
        <v>1</v>
      </c>
      <c r="Q251" s="37" t="s">
        <v>159</v>
      </c>
      <c r="R251" s="37" t="s">
        <v>105</v>
      </c>
      <c r="S251" s="37" t="s">
        <v>160</v>
      </c>
      <c r="T251" s="37" t="s">
        <v>107</v>
      </c>
      <c r="U251" s="39">
        <v>3320</v>
      </c>
    </row>
    <row r="252" spans="1:21" x14ac:dyDescent="0.3">
      <c r="A252" s="40">
        <v>26000</v>
      </c>
      <c r="B252" s="41" t="s">
        <v>93</v>
      </c>
      <c r="C252" s="41">
        <v>26421</v>
      </c>
      <c r="D252" s="41" t="s">
        <v>94</v>
      </c>
      <c r="E252" s="41">
        <v>158345</v>
      </c>
      <c r="F252" s="41" t="s">
        <v>1078</v>
      </c>
      <c r="G252" s="41" t="s">
        <v>96</v>
      </c>
      <c r="H252" s="41" t="s">
        <v>13</v>
      </c>
      <c r="I252" s="41" t="s">
        <v>1310</v>
      </c>
      <c r="J252" s="41" t="s">
        <v>162</v>
      </c>
      <c r="K252" s="41" t="s">
        <v>1311</v>
      </c>
      <c r="L252" s="41" t="s">
        <v>100</v>
      </c>
      <c r="M252" s="41" t="s">
        <v>156</v>
      </c>
      <c r="N252" s="41" t="s">
        <v>157</v>
      </c>
      <c r="O252" s="41" t="s">
        <v>1312</v>
      </c>
      <c r="P252" s="42">
        <v>1</v>
      </c>
      <c r="Q252" s="41" t="s">
        <v>159</v>
      </c>
      <c r="R252" s="41" t="s">
        <v>105</v>
      </c>
      <c r="S252" s="41" t="s">
        <v>160</v>
      </c>
      <c r="T252" s="41" t="s">
        <v>107</v>
      </c>
      <c r="U252" s="43">
        <v>2960.84</v>
      </c>
    </row>
    <row r="253" spans="1:21" x14ac:dyDescent="0.3">
      <c r="A253" s="12">
        <v>26000</v>
      </c>
      <c r="B253" s="37" t="s">
        <v>93</v>
      </c>
      <c r="C253" s="37">
        <v>26421</v>
      </c>
      <c r="D253" s="37" t="s">
        <v>94</v>
      </c>
      <c r="E253" s="37">
        <v>158345</v>
      </c>
      <c r="F253" s="37" t="s">
        <v>1078</v>
      </c>
      <c r="G253" s="37" t="s">
        <v>96</v>
      </c>
      <c r="H253" s="37" t="s">
        <v>13</v>
      </c>
      <c r="I253" s="37" t="s">
        <v>1249</v>
      </c>
      <c r="J253" s="37" t="s">
        <v>162</v>
      </c>
      <c r="K253" s="37" t="s">
        <v>1313</v>
      </c>
      <c r="L253" s="37" t="s">
        <v>100</v>
      </c>
      <c r="M253" s="37" t="s">
        <v>156</v>
      </c>
      <c r="N253" s="37" t="s">
        <v>157</v>
      </c>
      <c r="O253" s="37" t="s">
        <v>1314</v>
      </c>
      <c r="P253" s="38">
        <v>1</v>
      </c>
      <c r="Q253" s="37" t="s">
        <v>159</v>
      </c>
      <c r="R253" s="37" t="s">
        <v>105</v>
      </c>
      <c r="S253" s="37" t="s">
        <v>160</v>
      </c>
      <c r="T253" s="37" t="s">
        <v>107</v>
      </c>
      <c r="U253" s="39">
        <v>244</v>
      </c>
    </row>
    <row r="254" spans="1:21" x14ac:dyDescent="0.3">
      <c r="A254" s="40">
        <v>26000</v>
      </c>
      <c r="B254" s="41" t="s">
        <v>93</v>
      </c>
      <c r="C254" s="41">
        <v>26421</v>
      </c>
      <c r="D254" s="41" t="s">
        <v>94</v>
      </c>
      <c r="E254" s="41">
        <v>158345</v>
      </c>
      <c r="F254" s="41" t="s">
        <v>1078</v>
      </c>
      <c r="G254" s="41" t="s">
        <v>96</v>
      </c>
      <c r="H254" s="41" t="s">
        <v>13</v>
      </c>
      <c r="I254" s="41" t="s">
        <v>1315</v>
      </c>
      <c r="J254" s="41" t="s">
        <v>162</v>
      </c>
      <c r="K254" s="41" t="s">
        <v>1316</v>
      </c>
      <c r="L254" s="41" t="s">
        <v>100</v>
      </c>
      <c r="M254" s="41" t="s">
        <v>156</v>
      </c>
      <c r="N254" s="41" t="s">
        <v>157</v>
      </c>
      <c r="O254" s="41" t="s">
        <v>1317</v>
      </c>
      <c r="P254" s="42">
        <v>1</v>
      </c>
      <c r="Q254" s="41" t="s">
        <v>159</v>
      </c>
      <c r="R254" s="41" t="s">
        <v>105</v>
      </c>
      <c r="S254" s="41" t="s">
        <v>160</v>
      </c>
      <c r="T254" s="41" t="s">
        <v>107</v>
      </c>
      <c r="U254" s="43">
        <v>480</v>
      </c>
    </row>
    <row r="255" spans="1:21" x14ac:dyDescent="0.3">
      <c r="A255" s="12">
        <v>26000</v>
      </c>
      <c r="B255" s="37" t="s">
        <v>93</v>
      </c>
      <c r="C255" s="37">
        <v>26421</v>
      </c>
      <c r="D255" s="37" t="s">
        <v>94</v>
      </c>
      <c r="E255" s="37">
        <v>158345</v>
      </c>
      <c r="F255" s="37" t="s">
        <v>1078</v>
      </c>
      <c r="G255" s="37" t="s">
        <v>96</v>
      </c>
      <c r="H255" s="37" t="s">
        <v>13</v>
      </c>
      <c r="I255" s="37" t="s">
        <v>1318</v>
      </c>
      <c r="J255" s="37" t="s">
        <v>162</v>
      </c>
      <c r="K255" s="37" t="s">
        <v>1319</v>
      </c>
      <c r="L255" s="37" t="s">
        <v>100</v>
      </c>
      <c r="M255" s="37" t="s">
        <v>156</v>
      </c>
      <c r="N255" s="37" t="s">
        <v>157</v>
      </c>
      <c r="O255" s="37" t="s">
        <v>1320</v>
      </c>
      <c r="P255" s="38">
        <v>1</v>
      </c>
      <c r="Q255" s="37" t="s">
        <v>159</v>
      </c>
      <c r="R255" s="37" t="s">
        <v>105</v>
      </c>
      <c r="S255" s="37" t="s">
        <v>160</v>
      </c>
      <c r="T255" s="37" t="s">
        <v>107</v>
      </c>
      <c r="U255" s="39">
        <v>660</v>
      </c>
    </row>
    <row r="256" spans="1:21" x14ac:dyDescent="0.3">
      <c r="A256" s="40">
        <v>26000</v>
      </c>
      <c r="B256" s="41" t="s">
        <v>93</v>
      </c>
      <c r="C256" s="41">
        <v>26421</v>
      </c>
      <c r="D256" s="41" t="s">
        <v>94</v>
      </c>
      <c r="E256" s="41">
        <v>158345</v>
      </c>
      <c r="F256" s="41" t="s">
        <v>1078</v>
      </c>
      <c r="G256" s="41" t="s">
        <v>96</v>
      </c>
      <c r="H256" s="41" t="s">
        <v>13</v>
      </c>
      <c r="I256" s="41" t="s">
        <v>1321</v>
      </c>
      <c r="J256" s="41" t="s">
        <v>162</v>
      </c>
      <c r="K256" s="41" t="s">
        <v>1322</v>
      </c>
      <c r="L256" s="41" t="s">
        <v>100</v>
      </c>
      <c r="M256" s="41" t="s">
        <v>156</v>
      </c>
      <c r="N256" s="41" t="s">
        <v>157</v>
      </c>
      <c r="O256" s="41" t="s">
        <v>1323</v>
      </c>
      <c r="P256" s="42">
        <v>1</v>
      </c>
      <c r="Q256" s="41" t="s">
        <v>159</v>
      </c>
      <c r="R256" s="41" t="s">
        <v>105</v>
      </c>
      <c r="S256" s="41" t="s">
        <v>160</v>
      </c>
      <c r="T256" s="41" t="s">
        <v>107</v>
      </c>
      <c r="U256" s="43">
        <v>424.26</v>
      </c>
    </row>
    <row r="257" spans="1:21" x14ac:dyDescent="0.3">
      <c r="A257" s="12">
        <v>26000</v>
      </c>
      <c r="B257" s="37" t="s">
        <v>93</v>
      </c>
      <c r="C257" s="37">
        <v>26421</v>
      </c>
      <c r="D257" s="37" t="s">
        <v>94</v>
      </c>
      <c r="E257" s="37">
        <v>158345</v>
      </c>
      <c r="F257" s="37" t="s">
        <v>1078</v>
      </c>
      <c r="G257" s="37" t="s">
        <v>96</v>
      </c>
      <c r="H257" s="37" t="s">
        <v>13</v>
      </c>
      <c r="I257" s="37" t="s">
        <v>1281</v>
      </c>
      <c r="J257" s="37" t="s">
        <v>162</v>
      </c>
      <c r="K257" s="37" t="s">
        <v>1324</v>
      </c>
      <c r="L257" s="37" t="s">
        <v>100</v>
      </c>
      <c r="M257" s="37" t="s">
        <v>156</v>
      </c>
      <c r="N257" s="37" t="s">
        <v>157</v>
      </c>
      <c r="O257" s="37" t="s">
        <v>1283</v>
      </c>
      <c r="P257" s="38">
        <v>1</v>
      </c>
      <c r="Q257" s="37" t="s">
        <v>159</v>
      </c>
      <c r="R257" s="37" t="s">
        <v>105</v>
      </c>
      <c r="S257" s="37" t="s">
        <v>160</v>
      </c>
      <c r="T257" s="37" t="s">
        <v>107</v>
      </c>
      <c r="U257" s="39">
        <v>7500</v>
      </c>
    </row>
    <row r="258" spans="1:21" x14ac:dyDescent="0.3">
      <c r="A258" s="40">
        <v>26000</v>
      </c>
      <c r="B258" s="41" t="s">
        <v>93</v>
      </c>
      <c r="C258" s="41">
        <v>26421</v>
      </c>
      <c r="D258" s="41" t="s">
        <v>94</v>
      </c>
      <c r="E258" s="41">
        <v>158345</v>
      </c>
      <c r="F258" s="41" t="s">
        <v>1078</v>
      </c>
      <c r="G258" s="41" t="s">
        <v>96</v>
      </c>
      <c r="H258" s="41" t="s">
        <v>13</v>
      </c>
      <c r="I258" s="41" t="s">
        <v>1325</v>
      </c>
      <c r="J258" s="41" t="s">
        <v>162</v>
      </c>
      <c r="K258" s="41" t="s">
        <v>1326</v>
      </c>
      <c r="L258" s="41" t="s">
        <v>100</v>
      </c>
      <c r="M258" s="41" t="s">
        <v>164</v>
      </c>
      <c r="N258" s="41" t="s">
        <v>157</v>
      </c>
      <c r="O258" s="41" t="s">
        <v>1327</v>
      </c>
      <c r="P258" s="42">
        <v>1</v>
      </c>
      <c r="Q258" s="41" t="s">
        <v>159</v>
      </c>
      <c r="R258" s="41" t="s">
        <v>105</v>
      </c>
      <c r="S258" s="41" t="s">
        <v>160</v>
      </c>
      <c r="T258" s="41" t="s">
        <v>107</v>
      </c>
      <c r="U258" s="43">
        <v>32467.78</v>
      </c>
    </row>
    <row r="259" spans="1:21" x14ac:dyDescent="0.3">
      <c r="A259" s="12">
        <v>26000</v>
      </c>
      <c r="B259" s="37" t="s">
        <v>93</v>
      </c>
      <c r="C259" s="37">
        <v>26421</v>
      </c>
      <c r="D259" s="37" t="s">
        <v>94</v>
      </c>
      <c r="E259" s="37">
        <v>158345</v>
      </c>
      <c r="F259" s="37" t="s">
        <v>1078</v>
      </c>
      <c r="G259" s="37" t="s">
        <v>96</v>
      </c>
      <c r="H259" s="37" t="s">
        <v>13</v>
      </c>
      <c r="I259" s="37" t="s">
        <v>1328</v>
      </c>
      <c r="J259" s="37" t="s">
        <v>162</v>
      </c>
      <c r="K259" s="37" t="s">
        <v>1329</v>
      </c>
      <c r="L259" s="37" t="s">
        <v>100</v>
      </c>
      <c r="M259" s="37" t="s">
        <v>156</v>
      </c>
      <c r="N259" s="37" t="s">
        <v>157</v>
      </c>
      <c r="O259" s="37" t="s">
        <v>1330</v>
      </c>
      <c r="P259" s="38">
        <v>1</v>
      </c>
      <c r="Q259" s="37" t="s">
        <v>159</v>
      </c>
      <c r="R259" s="37" t="s">
        <v>105</v>
      </c>
      <c r="S259" s="37" t="s">
        <v>160</v>
      </c>
      <c r="T259" s="37" t="s">
        <v>107</v>
      </c>
      <c r="U259" s="39">
        <v>2130</v>
      </c>
    </row>
    <row r="260" spans="1:21" x14ac:dyDescent="0.3">
      <c r="A260" s="40">
        <v>26000</v>
      </c>
      <c r="B260" s="41" t="s">
        <v>93</v>
      </c>
      <c r="C260" s="41">
        <v>26421</v>
      </c>
      <c r="D260" s="41" t="s">
        <v>94</v>
      </c>
      <c r="E260" s="41">
        <v>158345</v>
      </c>
      <c r="F260" s="41" t="s">
        <v>1078</v>
      </c>
      <c r="G260" s="41" t="s">
        <v>96</v>
      </c>
      <c r="H260" s="41" t="s">
        <v>13</v>
      </c>
      <c r="I260" s="41" t="s">
        <v>1331</v>
      </c>
      <c r="J260" s="41" t="s">
        <v>162</v>
      </c>
      <c r="K260" s="41" t="s">
        <v>1332</v>
      </c>
      <c r="L260" s="41" t="s">
        <v>100</v>
      </c>
      <c r="M260" s="41" t="s">
        <v>156</v>
      </c>
      <c r="N260" s="41" t="s">
        <v>157</v>
      </c>
      <c r="O260" s="41" t="s">
        <v>1333</v>
      </c>
      <c r="P260" s="42">
        <v>1</v>
      </c>
      <c r="Q260" s="41" t="s">
        <v>159</v>
      </c>
      <c r="R260" s="41" t="s">
        <v>105</v>
      </c>
      <c r="S260" s="41" t="s">
        <v>160</v>
      </c>
      <c r="T260" s="41" t="s">
        <v>107</v>
      </c>
      <c r="U260" s="43">
        <v>900</v>
      </c>
    </row>
    <row r="261" spans="1:21" x14ac:dyDescent="0.3">
      <c r="A261" s="12">
        <v>26000</v>
      </c>
      <c r="B261" s="37" t="s">
        <v>93</v>
      </c>
      <c r="C261" s="37">
        <v>26421</v>
      </c>
      <c r="D261" s="37" t="s">
        <v>94</v>
      </c>
      <c r="E261" s="37">
        <v>158345</v>
      </c>
      <c r="F261" s="37" t="s">
        <v>1078</v>
      </c>
      <c r="G261" s="37" t="s">
        <v>96</v>
      </c>
      <c r="H261" s="37" t="s">
        <v>13</v>
      </c>
      <c r="I261" s="37" t="s">
        <v>1334</v>
      </c>
      <c r="J261" s="37" t="s">
        <v>162</v>
      </c>
      <c r="K261" s="37" t="s">
        <v>1335</v>
      </c>
      <c r="L261" s="37" t="s">
        <v>100</v>
      </c>
      <c r="M261" s="37" t="s">
        <v>156</v>
      </c>
      <c r="N261" s="37" t="s">
        <v>157</v>
      </c>
      <c r="O261" s="37" t="s">
        <v>1336</v>
      </c>
      <c r="P261" s="38">
        <v>1</v>
      </c>
      <c r="Q261" s="37" t="s">
        <v>159</v>
      </c>
      <c r="R261" s="37" t="s">
        <v>105</v>
      </c>
      <c r="S261" s="37" t="s">
        <v>160</v>
      </c>
      <c r="T261" s="37" t="s">
        <v>107</v>
      </c>
      <c r="U261" s="39">
        <v>17500</v>
      </c>
    </row>
    <row r="262" spans="1:21" x14ac:dyDescent="0.3">
      <c r="A262" s="40">
        <v>26000</v>
      </c>
      <c r="B262" s="41" t="s">
        <v>93</v>
      </c>
      <c r="C262" s="41">
        <v>26421</v>
      </c>
      <c r="D262" s="41" t="s">
        <v>94</v>
      </c>
      <c r="E262" s="41">
        <v>158345</v>
      </c>
      <c r="F262" s="41" t="s">
        <v>1078</v>
      </c>
      <c r="G262" s="41" t="s">
        <v>96</v>
      </c>
      <c r="H262" s="41" t="s">
        <v>13</v>
      </c>
      <c r="I262" s="41" t="s">
        <v>1337</v>
      </c>
      <c r="J262" s="41" t="s">
        <v>154</v>
      </c>
      <c r="K262" s="41" t="s">
        <v>1338</v>
      </c>
      <c r="L262" s="41" t="s">
        <v>100</v>
      </c>
      <c r="M262" s="41" t="s">
        <v>164</v>
      </c>
      <c r="N262" s="41" t="s">
        <v>157</v>
      </c>
      <c r="O262" s="41" t="s">
        <v>1339</v>
      </c>
      <c r="P262" s="42">
        <v>1</v>
      </c>
      <c r="Q262" s="41" t="s">
        <v>159</v>
      </c>
      <c r="R262" s="41" t="s">
        <v>105</v>
      </c>
      <c r="S262" s="41" t="s">
        <v>160</v>
      </c>
      <c r="T262" s="41" t="s">
        <v>107</v>
      </c>
      <c r="U262" s="43">
        <v>7990</v>
      </c>
    </row>
    <row r="263" spans="1:21" x14ac:dyDescent="0.3">
      <c r="A263" s="12">
        <v>26000</v>
      </c>
      <c r="B263" s="37" t="s">
        <v>93</v>
      </c>
      <c r="C263" s="37">
        <v>26421</v>
      </c>
      <c r="D263" s="37" t="s">
        <v>94</v>
      </c>
      <c r="E263" s="37">
        <v>158345</v>
      </c>
      <c r="F263" s="37" t="s">
        <v>1078</v>
      </c>
      <c r="G263" s="37" t="s">
        <v>96</v>
      </c>
      <c r="H263" s="37" t="s">
        <v>13</v>
      </c>
      <c r="I263" s="37" t="s">
        <v>1340</v>
      </c>
      <c r="J263" s="37" t="s">
        <v>162</v>
      </c>
      <c r="K263" s="37" t="s">
        <v>1341</v>
      </c>
      <c r="L263" s="37" t="s">
        <v>100</v>
      </c>
      <c r="M263" s="37" t="s">
        <v>156</v>
      </c>
      <c r="N263" s="37" t="s">
        <v>157</v>
      </c>
      <c r="O263" s="37" t="s">
        <v>1320</v>
      </c>
      <c r="P263" s="38">
        <v>1</v>
      </c>
      <c r="Q263" s="37" t="s">
        <v>159</v>
      </c>
      <c r="R263" s="37" t="s">
        <v>105</v>
      </c>
      <c r="S263" s="37" t="s">
        <v>160</v>
      </c>
      <c r="T263" s="37" t="s">
        <v>107</v>
      </c>
      <c r="U263" s="39">
        <v>910</v>
      </c>
    </row>
    <row r="264" spans="1:21" x14ac:dyDescent="0.3">
      <c r="A264" s="40">
        <v>26000</v>
      </c>
      <c r="B264" s="41" t="s">
        <v>93</v>
      </c>
      <c r="C264" s="41">
        <v>26421</v>
      </c>
      <c r="D264" s="41" t="s">
        <v>94</v>
      </c>
      <c r="E264" s="41">
        <v>158345</v>
      </c>
      <c r="F264" s="41" t="s">
        <v>1078</v>
      </c>
      <c r="G264" s="41" t="s">
        <v>96</v>
      </c>
      <c r="H264" s="41" t="s">
        <v>13</v>
      </c>
      <c r="I264" s="41" t="s">
        <v>1342</v>
      </c>
      <c r="J264" s="41" t="s">
        <v>154</v>
      </c>
      <c r="K264" s="41" t="s">
        <v>1343</v>
      </c>
      <c r="L264" s="41" t="s">
        <v>100</v>
      </c>
      <c r="M264" s="41" t="s">
        <v>164</v>
      </c>
      <c r="N264" s="41" t="s">
        <v>157</v>
      </c>
      <c r="O264" s="41" t="s">
        <v>1344</v>
      </c>
      <c r="P264" s="42">
        <v>1</v>
      </c>
      <c r="Q264" s="41" t="s">
        <v>159</v>
      </c>
      <c r="R264" s="41" t="s">
        <v>105</v>
      </c>
      <c r="S264" s="41" t="s">
        <v>160</v>
      </c>
      <c r="T264" s="41" t="s">
        <v>107</v>
      </c>
      <c r="U264" s="43">
        <v>699.9</v>
      </c>
    </row>
    <row r="265" spans="1:21" x14ac:dyDescent="0.3">
      <c r="A265" s="12">
        <v>26000</v>
      </c>
      <c r="B265" s="37" t="s">
        <v>93</v>
      </c>
      <c r="C265" s="37">
        <v>26421</v>
      </c>
      <c r="D265" s="37" t="s">
        <v>94</v>
      </c>
      <c r="E265" s="37">
        <v>158345</v>
      </c>
      <c r="F265" s="37" t="s">
        <v>1078</v>
      </c>
      <c r="G265" s="37" t="s">
        <v>96</v>
      </c>
      <c r="H265" s="37" t="s">
        <v>13</v>
      </c>
      <c r="I265" s="37" t="s">
        <v>1345</v>
      </c>
      <c r="J265" s="37" t="s">
        <v>162</v>
      </c>
      <c r="K265" s="37" t="s">
        <v>1346</v>
      </c>
      <c r="L265" s="37" t="s">
        <v>100</v>
      </c>
      <c r="M265" s="37" t="s">
        <v>156</v>
      </c>
      <c r="N265" s="37" t="s">
        <v>157</v>
      </c>
      <c r="O265" s="37" t="s">
        <v>1347</v>
      </c>
      <c r="P265" s="38">
        <v>1</v>
      </c>
      <c r="Q265" s="37" t="s">
        <v>159</v>
      </c>
      <c r="R265" s="37" t="s">
        <v>105</v>
      </c>
      <c r="S265" s="37" t="s">
        <v>160</v>
      </c>
      <c r="T265" s="37" t="s">
        <v>107</v>
      </c>
      <c r="U265" s="39">
        <v>2305</v>
      </c>
    </row>
    <row r="266" spans="1:21" x14ac:dyDescent="0.3">
      <c r="A266" s="40">
        <v>26000</v>
      </c>
      <c r="B266" s="41" t="s">
        <v>93</v>
      </c>
      <c r="C266" s="41">
        <v>26421</v>
      </c>
      <c r="D266" s="41" t="s">
        <v>94</v>
      </c>
      <c r="E266" s="41">
        <v>158345</v>
      </c>
      <c r="F266" s="41" t="s">
        <v>1078</v>
      </c>
      <c r="G266" s="41" t="s">
        <v>96</v>
      </c>
      <c r="H266" s="41" t="s">
        <v>13</v>
      </c>
      <c r="I266" s="41" t="s">
        <v>1348</v>
      </c>
      <c r="J266" s="41" t="s">
        <v>162</v>
      </c>
      <c r="K266" s="41" t="s">
        <v>1349</v>
      </c>
      <c r="L266" s="41" t="s">
        <v>100</v>
      </c>
      <c r="M266" s="41" t="s">
        <v>156</v>
      </c>
      <c r="N266" s="41" t="s">
        <v>157</v>
      </c>
      <c r="O266" s="41" t="s">
        <v>1350</v>
      </c>
      <c r="P266" s="42">
        <v>1</v>
      </c>
      <c r="Q266" s="41" t="s">
        <v>159</v>
      </c>
      <c r="R266" s="41" t="s">
        <v>105</v>
      </c>
      <c r="S266" s="41" t="s">
        <v>160</v>
      </c>
      <c r="T266" s="41" t="s">
        <v>107</v>
      </c>
      <c r="U266" s="43">
        <v>2815</v>
      </c>
    </row>
    <row r="267" spans="1:21" x14ac:dyDescent="0.3">
      <c r="A267" s="12">
        <v>26000</v>
      </c>
      <c r="B267" s="37" t="s">
        <v>93</v>
      </c>
      <c r="C267" s="37">
        <v>26421</v>
      </c>
      <c r="D267" s="37" t="s">
        <v>94</v>
      </c>
      <c r="E267" s="37">
        <v>158345</v>
      </c>
      <c r="F267" s="37" t="s">
        <v>1078</v>
      </c>
      <c r="G267" s="37" t="s">
        <v>96</v>
      </c>
      <c r="H267" s="37" t="s">
        <v>13</v>
      </c>
      <c r="I267" s="37" t="s">
        <v>1351</v>
      </c>
      <c r="J267" s="37" t="s">
        <v>154</v>
      </c>
      <c r="K267" s="37" t="s">
        <v>1352</v>
      </c>
      <c r="L267" s="37" t="s">
        <v>100</v>
      </c>
      <c r="M267" s="37" t="s">
        <v>156</v>
      </c>
      <c r="N267" s="37" t="s">
        <v>157</v>
      </c>
      <c r="O267" s="37" t="s">
        <v>1353</v>
      </c>
      <c r="P267" s="38">
        <v>1</v>
      </c>
      <c r="Q267" s="37" t="s">
        <v>159</v>
      </c>
      <c r="R267" s="37" t="s">
        <v>105</v>
      </c>
      <c r="S267" s="37" t="s">
        <v>160</v>
      </c>
      <c r="T267" s="37" t="s">
        <v>107</v>
      </c>
      <c r="U267" s="39">
        <v>590</v>
      </c>
    </row>
    <row r="268" spans="1:21" x14ac:dyDescent="0.3">
      <c r="A268" s="40">
        <v>26000</v>
      </c>
      <c r="B268" s="41" t="s">
        <v>93</v>
      </c>
      <c r="C268" s="41">
        <v>26421</v>
      </c>
      <c r="D268" s="41" t="s">
        <v>94</v>
      </c>
      <c r="E268" s="41">
        <v>158345</v>
      </c>
      <c r="F268" s="41" t="s">
        <v>1078</v>
      </c>
      <c r="G268" s="41" t="s">
        <v>96</v>
      </c>
      <c r="H268" s="41" t="s">
        <v>13</v>
      </c>
      <c r="I268" s="41" t="s">
        <v>1354</v>
      </c>
      <c r="J268" s="41" t="s">
        <v>154</v>
      </c>
      <c r="K268" s="41" t="s">
        <v>1355</v>
      </c>
      <c r="L268" s="41" t="s">
        <v>100</v>
      </c>
      <c r="M268" s="41" t="s">
        <v>156</v>
      </c>
      <c r="N268" s="41" t="s">
        <v>157</v>
      </c>
      <c r="O268" s="41" t="s">
        <v>1356</v>
      </c>
      <c r="P268" s="42">
        <v>1</v>
      </c>
      <c r="Q268" s="41" t="s">
        <v>159</v>
      </c>
      <c r="R268" s="41" t="s">
        <v>105</v>
      </c>
      <c r="S268" s="41" t="s">
        <v>160</v>
      </c>
      <c r="T268" s="41" t="s">
        <v>107</v>
      </c>
      <c r="U268" s="43">
        <v>1200</v>
      </c>
    </row>
    <row r="269" spans="1:21" x14ac:dyDescent="0.3">
      <c r="A269" s="12">
        <v>26000</v>
      </c>
      <c r="B269" s="37" t="s">
        <v>93</v>
      </c>
      <c r="C269" s="37">
        <v>26421</v>
      </c>
      <c r="D269" s="37" t="s">
        <v>94</v>
      </c>
      <c r="E269" s="37">
        <v>158345</v>
      </c>
      <c r="F269" s="37" t="s">
        <v>1078</v>
      </c>
      <c r="G269" s="37" t="s">
        <v>96</v>
      </c>
      <c r="H269" s="37" t="s">
        <v>13</v>
      </c>
      <c r="I269" s="37" t="s">
        <v>1357</v>
      </c>
      <c r="J269" s="37" t="s">
        <v>154</v>
      </c>
      <c r="K269" s="37" t="s">
        <v>1358</v>
      </c>
      <c r="L269" s="37" t="s">
        <v>100</v>
      </c>
      <c r="M269" s="37" t="s">
        <v>156</v>
      </c>
      <c r="N269" s="37" t="s">
        <v>157</v>
      </c>
      <c r="O269" s="37" t="s">
        <v>1359</v>
      </c>
      <c r="P269" s="38">
        <v>1</v>
      </c>
      <c r="Q269" s="37" t="s">
        <v>159</v>
      </c>
      <c r="R269" s="37" t="s">
        <v>105</v>
      </c>
      <c r="S269" s="37" t="s">
        <v>160</v>
      </c>
      <c r="T269" s="37" t="s">
        <v>107</v>
      </c>
      <c r="U269" s="39">
        <v>900</v>
      </c>
    </row>
    <row r="270" spans="1:21" x14ac:dyDescent="0.3">
      <c r="A270" s="40">
        <v>26000</v>
      </c>
      <c r="B270" s="41" t="s">
        <v>93</v>
      </c>
      <c r="C270" s="41">
        <v>26421</v>
      </c>
      <c r="D270" s="41" t="s">
        <v>94</v>
      </c>
      <c r="E270" s="41">
        <v>158345</v>
      </c>
      <c r="F270" s="41" t="s">
        <v>1078</v>
      </c>
      <c r="G270" s="41" t="s">
        <v>96</v>
      </c>
      <c r="H270" s="41" t="s">
        <v>13</v>
      </c>
      <c r="I270" s="41" t="s">
        <v>1360</v>
      </c>
      <c r="J270" s="41" t="s">
        <v>162</v>
      </c>
      <c r="K270" s="41" t="s">
        <v>1361</v>
      </c>
      <c r="L270" s="41" t="s">
        <v>100</v>
      </c>
      <c r="M270" s="41" t="s">
        <v>156</v>
      </c>
      <c r="N270" s="41" t="s">
        <v>157</v>
      </c>
      <c r="O270" s="41" t="s">
        <v>1362</v>
      </c>
      <c r="P270" s="42">
        <v>1</v>
      </c>
      <c r="Q270" s="41" t="s">
        <v>159</v>
      </c>
      <c r="R270" s="41" t="s">
        <v>105</v>
      </c>
      <c r="S270" s="41" t="s">
        <v>160</v>
      </c>
      <c r="T270" s="41" t="s">
        <v>107</v>
      </c>
      <c r="U270" s="43">
        <v>13825</v>
      </c>
    </row>
    <row r="271" spans="1:21" x14ac:dyDescent="0.3">
      <c r="A271" s="12">
        <v>26000</v>
      </c>
      <c r="B271" s="37" t="s">
        <v>93</v>
      </c>
      <c r="C271" s="37">
        <v>26421</v>
      </c>
      <c r="D271" s="37" t="s">
        <v>94</v>
      </c>
      <c r="E271" s="37">
        <v>158345</v>
      </c>
      <c r="F271" s="37" t="s">
        <v>1078</v>
      </c>
      <c r="G271" s="37" t="s">
        <v>96</v>
      </c>
      <c r="H271" s="37" t="s">
        <v>13</v>
      </c>
      <c r="I271" s="37" t="s">
        <v>1363</v>
      </c>
      <c r="J271" s="37" t="s">
        <v>154</v>
      </c>
      <c r="K271" s="37" t="s">
        <v>1364</v>
      </c>
      <c r="L271" s="37" t="s">
        <v>100</v>
      </c>
      <c r="M271" s="37" t="s">
        <v>156</v>
      </c>
      <c r="N271" s="37" t="s">
        <v>157</v>
      </c>
      <c r="O271" s="37" t="s">
        <v>1365</v>
      </c>
      <c r="P271" s="38">
        <v>1</v>
      </c>
      <c r="Q271" s="37" t="s">
        <v>159</v>
      </c>
      <c r="R271" s="37" t="s">
        <v>105</v>
      </c>
      <c r="S271" s="37" t="s">
        <v>160</v>
      </c>
      <c r="T271" s="37" t="s">
        <v>107</v>
      </c>
      <c r="U271" s="39">
        <v>900</v>
      </c>
    </row>
    <row r="272" spans="1:21" x14ac:dyDescent="0.3">
      <c r="A272" s="40">
        <v>26000</v>
      </c>
      <c r="B272" s="41" t="s">
        <v>93</v>
      </c>
      <c r="C272" s="41">
        <v>26421</v>
      </c>
      <c r="D272" s="41" t="s">
        <v>94</v>
      </c>
      <c r="E272" s="41">
        <v>158345</v>
      </c>
      <c r="F272" s="41" t="s">
        <v>1078</v>
      </c>
      <c r="G272" s="41" t="s">
        <v>96</v>
      </c>
      <c r="H272" s="41" t="s">
        <v>13</v>
      </c>
      <c r="I272" s="41" t="s">
        <v>1366</v>
      </c>
      <c r="J272" s="41" t="s">
        <v>162</v>
      </c>
      <c r="K272" s="41" t="s">
        <v>1367</v>
      </c>
      <c r="L272" s="41" t="s">
        <v>100</v>
      </c>
      <c r="M272" s="41" t="s">
        <v>156</v>
      </c>
      <c r="N272" s="41" t="s">
        <v>157</v>
      </c>
      <c r="O272" s="41" t="s">
        <v>1368</v>
      </c>
      <c r="P272" s="42">
        <v>1</v>
      </c>
      <c r="Q272" s="41" t="s">
        <v>159</v>
      </c>
      <c r="R272" s="41" t="s">
        <v>105</v>
      </c>
      <c r="S272" s="41" t="s">
        <v>160</v>
      </c>
      <c r="T272" s="41" t="s">
        <v>107</v>
      </c>
      <c r="U272" s="43">
        <v>3830.66</v>
      </c>
    </row>
    <row r="273" spans="1:21" x14ac:dyDescent="0.3">
      <c r="A273" s="12">
        <v>26000</v>
      </c>
      <c r="B273" s="37" t="s">
        <v>93</v>
      </c>
      <c r="C273" s="37">
        <v>26421</v>
      </c>
      <c r="D273" s="37" t="s">
        <v>94</v>
      </c>
      <c r="E273" s="37">
        <v>158345</v>
      </c>
      <c r="F273" s="37" t="s">
        <v>1078</v>
      </c>
      <c r="G273" s="37" t="s">
        <v>96</v>
      </c>
      <c r="H273" s="37" t="s">
        <v>13</v>
      </c>
      <c r="I273" s="37" t="s">
        <v>1369</v>
      </c>
      <c r="J273" s="37" t="s">
        <v>154</v>
      </c>
      <c r="K273" s="37" t="s">
        <v>1370</v>
      </c>
      <c r="L273" s="37" t="s">
        <v>100</v>
      </c>
      <c r="M273" s="37" t="s">
        <v>156</v>
      </c>
      <c r="N273" s="37" t="s">
        <v>157</v>
      </c>
      <c r="O273" s="37" t="s">
        <v>1371</v>
      </c>
      <c r="P273" s="38">
        <v>1</v>
      </c>
      <c r="Q273" s="37" t="s">
        <v>159</v>
      </c>
      <c r="R273" s="37" t="s">
        <v>105</v>
      </c>
      <c r="S273" s="37" t="s">
        <v>160</v>
      </c>
      <c r="T273" s="37" t="s">
        <v>107</v>
      </c>
      <c r="U273" s="39">
        <v>1134</v>
      </c>
    </row>
    <row r="274" spans="1:21" x14ac:dyDescent="0.3">
      <c r="A274" s="40">
        <v>26000</v>
      </c>
      <c r="B274" s="41" t="s">
        <v>93</v>
      </c>
      <c r="C274" s="41">
        <v>26421</v>
      </c>
      <c r="D274" s="41" t="s">
        <v>94</v>
      </c>
      <c r="E274" s="41">
        <v>158345</v>
      </c>
      <c r="F274" s="41" t="s">
        <v>1078</v>
      </c>
      <c r="G274" s="41" t="s">
        <v>96</v>
      </c>
      <c r="H274" s="41" t="s">
        <v>13</v>
      </c>
      <c r="I274" s="41" t="s">
        <v>1372</v>
      </c>
      <c r="J274" s="41" t="s">
        <v>162</v>
      </c>
      <c r="K274" s="41" t="s">
        <v>1373</v>
      </c>
      <c r="L274" s="41" t="s">
        <v>100</v>
      </c>
      <c r="M274" s="41" t="s">
        <v>156</v>
      </c>
      <c r="N274" s="41" t="s">
        <v>157</v>
      </c>
      <c r="O274" s="41" t="s">
        <v>1374</v>
      </c>
      <c r="P274" s="42">
        <v>1</v>
      </c>
      <c r="Q274" s="41" t="s">
        <v>159</v>
      </c>
      <c r="R274" s="41" t="s">
        <v>105</v>
      </c>
      <c r="S274" s="41" t="s">
        <v>160</v>
      </c>
      <c r="T274" s="41" t="s">
        <v>107</v>
      </c>
      <c r="U274" s="43">
        <v>8513.16</v>
      </c>
    </row>
    <row r="275" spans="1:21" x14ac:dyDescent="0.3">
      <c r="A275" s="12">
        <v>26000</v>
      </c>
      <c r="B275" s="37" t="s">
        <v>93</v>
      </c>
      <c r="C275" s="37">
        <v>26421</v>
      </c>
      <c r="D275" s="37" t="s">
        <v>94</v>
      </c>
      <c r="E275" s="37">
        <v>158345</v>
      </c>
      <c r="F275" s="37" t="s">
        <v>1078</v>
      </c>
      <c r="G275" s="37" t="s">
        <v>96</v>
      </c>
      <c r="H275" s="37" t="s">
        <v>13</v>
      </c>
      <c r="I275" s="37" t="s">
        <v>1375</v>
      </c>
      <c r="J275" s="37" t="s">
        <v>162</v>
      </c>
      <c r="K275" s="37" t="s">
        <v>1376</v>
      </c>
      <c r="L275" s="37" t="s">
        <v>100</v>
      </c>
      <c r="M275" s="37" t="s">
        <v>156</v>
      </c>
      <c r="N275" s="37" t="s">
        <v>157</v>
      </c>
      <c r="O275" s="37" t="s">
        <v>1377</v>
      </c>
      <c r="P275" s="38">
        <v>1</v>
      </c>
      <c r="Q275" s="37" t="s">
        <v>159</v>
      </c>
      <c r="R275" s="37" t="s">
        <v>105</v>
      </c>
      <c r="S275" s="37" t="s">
        <v>160</v>
      </c>
      <c r="T275" s="37" t="s">
        <v>107</v>
      </c>
      <c r="U275" s="39">
        <v>636.4</v>
      </c>
    </row>
    <row r="276" spans="1:21" x14ac:dyDescent="0.3">
      <c r="A276" s="40">
        <v>26000</v>
      </c>
      <c r="B276" s="41" t="s">
        <v>93</v>
      </c>
      <c r="C276" s="41">
        <v>26421</v>
      </c>
      <c r="D276" s="41" t="s">
        <v>94</v>
      </c>
      <c r="E276" s="41">
        <v>158345</v>
      </c>
      <c r="F276" s="41" t="s">
        <v>1078</v>
      </c>
      <c r="G276" s="41" t="s">
        <v>96</v>
      </c>
      <c r="H276" s="41" t="s">
        <v>13</v>
      </c>
      <c r="I276" s="41" t="s">
        <v>1378</v>
      </c>
      <c r="J276" s="41" t="s">
        <v>162</v>
      </c>
      <c r="K276" s="41" t="s">
        <v>1379</v>
      </c>
      <c r="L276" s="41" t="s">
        <v>100</v>
      </c>
      <c r="M276" s="41" t="s">
        <v>156</v>
      </c>
      <c r="N276" s="41" t="s">
        <v>157</v>
      </c>
      <c r="O276" s="41" t="s">
        <v>1380</v>
      </c>
      <c r="P276" s="42">
        <v>1</v>
      </c>
      <c r="Q276" s="41" t="s">
        <v>159</v>
      </c>
      <c r="R276" s="41" t="s">
        <v>105</v>
      </c>
      <c r="S276" s="41" t="s">
        <v>160</v>
      </c>
      <c r="T276" s="41" t="s">
        <v>107</v>
      </c>
      <c r="U276" s="43">
        <v>1209</v>
      </c>
    </row>
    <row r="277" spans="1:21" x14ac:dyDescent="0.3">
      <c r="A277" s="12">
        <v>26000</v>
      </c>
      <c r="B277" s="37" t="s">
        <v>93</v>
      </c>
      <c r="C277" s="37">
        <v>26421</v>
      </c>
      <c r="D277" s="37" t="s">
        <v>94</v>
      </c>
      <c r="E277" s="37">
        <v>158345</v>
      </c>
      <c r="F277" s="37" t="s">
        <v>1078</v>
      </c>
      <c r="G277" s="37" t="s">
        <v>96</v>
      </c>
      <c r="H277" s="37" t="s">
        <v>13</v>
      </c>
      <c r="I277" s="37" t="s">
        <v>1381</v>
      </c>
      <c r="J277" s="37" t="s">
        <v>154</v>
      </c>
      <c r="K277" s="37" t="s">
        <v>1382</v>
      </c>
      <c r="L277" s="37" t="s">
        <v>100</v>
      </c>
      <c r="M277" s="37" t="s">
        <v>164</v>
      </c>
      <c r="N277" s="37" t="s">
        <v>157</v>
      </c>
      <c r="O277" s="37" t="s">
        <v>1383</v>
      </c>
      <c r="P277" s="38">
        <v>1</v>
      </c>
      <c r="Q277" s="37" t="s">
        <v>159</v>
      </c>
      <c r="R277" s="37" t="s">
        <v>105</v>
      </c>
      <c r="S277" s="37" t="s">
        <v>160</v>
      </c>
      <c r="T277" s="37" t="s">
        <v>107</v>
      </c>
      <c r="U277" s="39">
        <v>4800</v>
      </c>
    </row>
    <row r="278" spans="1:21" x14ac:dyDescent="0.3">
      <c r="A278" s="40">
        <v>26000</v>
      </c>
      <c r="B278" s="41" t="s">
        <v>93</v>
      </c>
      <c r="C278" s="41">
        <v>26421</v>
      </c>
      <c r="D278" s="41" t="s">
        <v>94</v>
      </c>
      <c r="E278" s="41">
        <v>158345</v>
      </c>
      <c r="F278" s="41" t="s">
        <v>1078</v>
      </c>
      <c r="G278" s="41" t="s">
        <v>96</v>
      </c>
      <c r="H278" s="41" t="s">
        <v>13</v>
      </c>
      <c r="I278" s="41" t="s">
        <v>1384</v>
      </c>
      <c r="J278" s="41" t="s">
        <v>154</v>
      </c>
      <c r="K278" s="41" t="s">
        <v>1385</v>
      </c>
      <c r="L278" s="41" t="s">
        <v>100</v>
      </c>
      <c r="M278" s="41" t="s">
        <v>164</v>
      </c>
      <c r="N278" s="41" t="s">
        <v>157</v>
      </c>
      <c r="O278" s="41" t="s">
        <v>1298</v>
      </c>
      <c r="P278" s="42">
        <v>1</v>
      </c>
      <c r="Q278" s="41" t="s">
        <v>159</v>
      </c>
      <c r="R278" s="41" t="s">
        <v>105</v>
      </c>
      <c r="S278" s="41" t="s">
        <v>160</v>
      </c>
      <c r="T278" s="41" t="s">
        <v>107</v>
      </c>
      <c r="U278" s="43">
        <v>1535</v>
      </c>
    </row>
    <row r="279" spans="1:21" x14ac:dyDescent="0.3">
      <c r="A279" s="12">
        <v>26000</v>
      </c>
      <c r="B279" s="37" t="s">
        <v>93</v>
      </c>
      <c r="C279" s="37">
        <v>26421</v>
      </c>
      <c r="D279" s="37" t="s">
        <v>94</v>
      </c>
      <c r="E279" s="37">
        <v>158345</v>
      </c>
      <c r="F279" s="37" t="s">
        <v>1078</v>
      </c>
      <c r="G279" s="37" t="s">
        <v>96</v>
      </c>
      <c r="H279" s="37" t="s">
        <v>13</v>
      </c>
      <c r="I279" s="37" t="s">
        <v>1386</v>
      </c>
      <c r="J279" s="37" t="s">
        <v>154</v>
      </c>
      <c r="K279" s="37" t="s">
        <v>1387</v>
      </c>
      <c r="L279" s="37" t="s">
        <v>100</v>
      </c>
      <c r="M279" s="37" t="s">
        <v>156</v>
      </c>
      <c r="N279" s="37" t="s">
        <v>157</v>
      </c>
      <c r="O279" s="37" t="s">
        <v>1388</v>
      </c>
      <c r="P279" s="38">
        <v>1</v>
      </c>
      <c r="Q279" s="37" t="s">
        <v>159</v>
      </c>
      <c r="R279" s="37" t="s">
        <v>105</v>
      </c>
      <c r="S279" s="37" t="s">
        <v>160</v>
      </c>
      <c r="T279" s="37" t="s">
        <v>107</v>
      </c>
      <c r="U279" s="39">
        <v>1200</v>
      </c>
    </row>
    <row r="280" spans="1:21" x14ac:dyDescent="0.3">
      <c r="A280" s="40">
        <v>26000</v>
      </c>
      <c r="B280" s="41" t="s">
        <v>93</v>
      </c>
      <c r="C280" s="41">
        <v>26421</v>
      </c>
      <c r="D280" s="41" t="s">
        <v>94</v>
      </c>
      <c r="E280" s="41">
        <v>158345</v>
      </c>
      <c r="F280" s="41" t="s">
        <v>1078</v>
      </c>
      <c r="G280" s="41" t="s">
        <v>96</v>
      </c>
      <c r="H280" s="41" t="s">
        <v>13</v>
      </c>
      <c r="I280" s="41" t="s">
        <v>1389</v>
      </c>
      <c r="J280" s="41" t="s">
        <v>154</v>
      </c>
      <c r="K280" s="41" t="s">
        <v>1390</v>
      </c>
      <c r="L280" s="41" t="s">
        <v>100</v>
      </c>
      <c r="M280" s="41" t="s">
        <v>156</v>
      </c>
      <c r="N280" s="41" t="s">
        <v>157</v>
      </c>
      <c r="O280" s="41" t="s">
        <v>1391</v>
      </c>
      <c r="P280" s="42">
        <v>1</v>
      </c>
      <c r="Q280" s="41" t="s">
        <v>159</v>
      </c>
      <c r="R280" s="41" t="s">
        <v>105</v>
      </c>
      <c r="S280" s="41" t="s">
        <v>160</v>
      </c>
      <c r="T280" s="41" t="s">
        <v>107</v>
      </c>
      <c r="U280" s="43">
        <v>1310</v>
      </c>
    </row>
    <row r="281" spans="1:21" x14ac:dyDescent="0.3">
      <c r="A281" s="12">
        <v>26000</v>
      </c>
      <c r="B281" s="37" t="s">
        <v>93</v>
      </c>
      <c r="C281" s="37">
        <v>26421</v>
      </c>
      <c r="D281" s="37" t="s">
        <v>94</v>
      </c>
      <c r="E281" s="37">
        <v>158345</v>
      </c>
      <c r="F281" s="37" t="s">
        <v>1078</v>
      </c>
      <c r="G281" s="37" t="s">
        <v>96</v>
      </c>
      <c r="H281" s="37" t="s">
        <v>13</v>
      </c>
      <c r="I281" s="37" t="s">
        <v>1392</v>
      </c>
      <c r="J281" s="37" t="s">
        <v>154</v>
      </c>
      <c r="K281" s="37" t="s">
        <v>1393</v>
      </c>
      <c r="L281" s="37" t="s">
        <v>100</v>
      </c>
      <c r="M281" s="37" t="s">
        <v>156</v>
      </c>
      <c r="N281" s="37" t="s">
        <v>157</v>
      </c>
      <c r="O281" s="37" t="s">
        <v>1394</v>
      </c>
      <c r="P281" s="38">
        <v>1</v>
      </c>
      <c r="Q281" s="37" t="s">
        <v>159</v>
      </c>
      <c r="R281" s="37" t="s">
        <v>105</v>
      </c>
      <c r="S281" s="37" t="s">
        <v>160</v>
      </c>
      <c r="T281" s="37" t="s">
        <v>107</v>
      </c>
      <c r="U281" s="39">
        <v>6000</v>
      </c>
    </row>
    <row r="282" spans="1:21" x14ac:dyDescent="0.3">
      <c r="A282" s="40">
        <v>26000</v>
      </c>
      <c r="B282" s="41" t="s">
        <v>93</v>
      </c>
      <c r="C282" s="41">
        <v>26421</v>
      </c>
      <c r="D282" s="41" t="s">
        <v>94</v>
      </c>
      <c r="E282" s="41">
        <v>158345</v>
      </c>
      <c r="F282" s="41" t="s">
        <v>1078</v>
      </c>
      <c r="G282" s="41" t="s">
        <v>96</v>
      </c>
      <c r="H282" s="41" t="s">
        <v>13</v>
      </c>
      <c r="I282" s="41" t="s">
        <v>1395</v>
      </c>
      <c r="J282" s="41" t="s">
        <v>154</v>
      </c>
      <c r="K282" s="41" t="s">
        <v>1396</v>
      </c>
      <c r="L282" s="41" t="s">
        <v>100</v>
      </c>
      <c r="M282" s="41" t="s">
        <v>156</v>
      </c>
      <c r="N282" s="41" t="s">
        <v>157</v>
      </c>
      <c r="O282" s="41" t="s">
        <v>1397</v>
      </c>
      <c r="P282" s="42">
        <v>1</v>
      </c>
      <c r="Q282" s="41" t="s">
        <v>159</v>
      </c>
      <c r="R282" s="41" t="s">
        <v>105</v>
      </c>
      <c r="S282" s="41" t="s">
        <v>160</v>
      </c>
      <c r="T282" s="41" t="s">
        <v>107</v>
      </c>
      <c r="U282" s="43">
        <v>8700</v>
      </c>
    </row>
    <row r="283" spans="1:21" x14ac:dyDescent="0.3">
      <c r="A283" s="40">
        <v>26000</v>
      </c>
      <c r="B283" s="41" t="s">
        <v>93</v>
      </c>
      <c r="C283" s="41">
        <v>26421</v>
      </c>
      <c r="D283" s="41" t="s">
        <v>94</v>
      </c>
      <c r="E283" s="41">
        <v>158376</v>
      </c>
      <c r="F283" s="41" t="s">
        <v>1398</v>
      </c>
      <c r="G283" s="41" t="s">
        <v>96</v>
      </c>
      <c r="H283" s="41" t="s">
        <v>33</v>
      </c>
      <c r="I283" s="41" t="s">
        <v>1435</v>
      </c>
      <c r="J283" s="41" t="s">
        <v>162</v>
      </c>
      <c r="K283" s="41" t="s">
        <v>1436</v>
      </c>
      <c r="L283" s="41" t="s">
        <v>100</v>
      </c>
      <c r="M283" s="41" t="s">
        <v>156</v>
      </c>
      <c r="N283" s="41" t="s">
        <v>157</v>
      </c>
      <c r="O283" s="41" t="s">
        <v>1437</v>
      </c>
      <c r="P283" s="42">
        <v>1</v>
      </c>
      <c r="Q283" s="41" t="s">
        <v>159</v>
      </c>
      <c r="R283" s="41" t="s">
        <v>105</v>
      </c>
      <c r="S283" s="41" t="s">
        <v>160</v>
      </c>
      <c r="T283" s="41" t="s">
        <v>107</v>
      </c>
      <c r="U283" s="43">
        <v>312</v>
      </c>
    </row>
    <row r="284" spans="1:21" x14ac:dyDescent="0.3">
      <c r="A284" s="12">
        <v>26000</v>
      </c>
      <c r="B284" s="37" t="s">
        <v>93</v>
      </c>
      <c r="C284" s="37">
        <v>26421</v>
      </c>
      <c r="D284" s="37" t="s">
        <v>94</v>
      </c>
      <c r="E284" s="37">
        <v>158376</v>
      </c>
      <c r="F284" s="37" t="s">
        <v>1398</v>
      </c>
      <c r="G284" s="37" t="s">
        <v>96</v>
      </c>
      <c r="H284" s="37" t="s">
        <v>33</v>
      </c>
      <c r="I284" s="37" t="s">
        <v>1438</v>
      </c>
      <c r="J284" s="37" t="s">
        <v>162</v>
      </c>
      <c r="K284" s="37" t="s">
        <v>1439</v>
      </c>
      <c r="L284" s="37" t="s">
        <v>100</v>
      </c>
      <c r="M284" s="37" t="s">
        <v>156</v>
      </c>
      <c r="N284" s="37" t="s">
        <v>157</v>
      </c>
      <c r="O284" s="37" t="s">
        <v>1440</v>
      </c>
      <c r="P284" s="38">
        <v>1</v>
      </c>
      <c r="Q284" s="37" t="s">
        <v>159</v>
      </c>
      <c r="R284" s="37" t="s">
        <v>105</v>
      </c>
      <c r="S284" s="37" t="s">
        <v>160</v>
      </c>
      <c r="T284" s="37" t="s">
        <v>107</v>
      </c>
      <c r="U284" s="39">
        <v>699</v>
      </c>
    </row>
    <row r="285" spans="1:21" x14ac:dyDescent="0.3">
      <c r="A285" s="40">
        <v>26000</v>
      </c>
      <c r="B285" s="41" t="s">
        <v>93</v>
      </c>
      <c r="C285" s="41">
        <v>26421</v>
      </c>
      <c r="D285" s="41" t="s">
        <v>94</v>
      </c>
      <c r="E285" s="41">
        <v>158376</v>
      </c>
      <c r="F285" s="41" t="s">
        <v>1398</v>
      </c>
      <c r="G285" s="41" t="s">
        <v>96</v>
      </c>
      <c r="H285" s="41" t="s">
        <v>33</v>
      </c>
      <c r="I285" s="41" t="s">
        <v>1441</v>
      </c>
      <c r="J285" s="41" t="s">
        <v>162</v>
      </c>
      <c r="K285" s="41" t="s">
        <v>1442</v>
      </c>
      <c r="L285" s="41" t="s">
        <v>100</v>
      </c>
      <c r="M285" s="41" t="s">
        <v>156</v>
      </c>
      <c r="N285" s="41" t="s">
        <v>157</v>
      </c>
      <c r="O285" s="41" t="s">
        <v>1443</v>
      </c>
      <c r="P285" s="42">
        <v>1</v>
      </c>
      <c r="Q285" s="41" t="s">
        <v>159</v>
      </c>
      <c r="R285" s="41" t="s">
        <v>105</v>
      </c>
      <c r="S285" s="41" t="s">
        <v>160</v>
      </c>
      <c r="T285" s="41" t="s">
        <v>107</v>
      </c>
      <c r="U285" s="43">
        <v>7900</v>
      </c>
    </row>
    <row r="286" spans="1:21" x14ac:dyDescent="0.3">
      <c r="A286" s="12">
        <v>26000</v>
      </c>
      <c r="B286" s="37" t="s">
        <v>93</v>
      </c>
      <c r="C286" s="37">
        <v>26421</v>
      </c>
      <c r="D286" s="37" t="s">
        <v>94</v>
      </c>
      <c r="E286" s="37">
        <v>158376</v>
      </c>
      <c r="F286" s="37" t="s">
        <v>1398</v>
      </c>
      <c r="G286" s="37" t="s">
        <v>96</v>
      </c>
      <c r="H286" s="37" t="s">
        <v>33</v>
      </c>
      <c r="I286" s="37" t="s">
        <v>1444</v>
      </c>
      <c r="J286" s="37" t="s">
        <v>162</v>
      </c>
      <c r="K286" s="37" t="s">
        <v>1445</v>
      </c>
      <c r="L286" s="37" t="s">
        <v>100</v>
      </c>
      <c r="M286" s="37" t="s">
        <v>156</v>
      </c>
      <c r="N286" s="37" t="s">
        <v>157</v>
      </c>
      <c r="O286" s="37" t="s">
        <v>1446</v>
      </c>
      <c r="P286" s="38">
        <v>1</v>
      </c>
      <c r="Q286" s="37" t="s">
        <v>159</v>
      </c>
      <c r="R286" s="37" t="s">
        <v>105</v>
      </c>
      <c r="S286" s="37" t="s">
        <v>160</v>
      </c>
      <c r="T286" s="37" t="s">
        <v>107</v>
      </c>
      <c r="U286" s="39">
        <v>312</v>
      </c>
    </row>
    <row r="287" spans="1:21" x14ac:dyDescent="0.3">
      <c r="A287" s="40">
        <v>26000</v>
      </c>
      <c r="B287" s="41" t="s">
        <v>93</v>
      </c>
      <c r="C287" s="41">
        <v>26421</v>
      </c>
      <c r="D287" s="41" t="s">
        <v>94</v>
      </c>
      <c r="E287" s="41">
        <v>158376</v>
      </c>
      <c r="F287" s="41" t="s">
        <v>1398</v>
      </c>
      <c r="G287" s="41" t="s">
        <v>96</v>
      </c>
      <c r="H287" s="41" t="s">
        <v>33</v>
      </c>
      <c r="I287" s="41" t="s">
        <v>1447</v>
      </c>
      <c r="J287" s="41" t="s">
        <v>162</v>
      </c>
      <c r="K287" s="41" t="s">
        <v>1448</v>
      </c>
      <c r="L287" s="41" t="s">
        <v>100</v>
      </c>
      <c r="M287" s="41" t="s">
        <v>156</v>
      </c>
      <c r="N287" s="41" t="s">
        <v>157</v>
      </c>
      <c r="O287" s="41" t="s">
        <v>1449</v>
      </c>
      <c r="P287" s="42">
        <v>1</v>
      </c>
      <c r="Q287" s="41" t="s">
        <v>159</v>
      </c>
      <c r="R287" s="41" t="s">
        <v>105</v>
      </c>
      <c r="S287" s="41" t="s">
        <v>160</v>
      </c>
      <c r="T287" s="41" t="s">
        <v>107</v>
      </c>
      <c r="U287" s="43">
        <v>2685</v>
      </c>
    </row>
    <row r="288" spans="1:21" x14ac:dyDescent="0.3">
      <c r="A288" s="12">
        <v>26000</v>
      </c>
      <c r="B288" s="37" t="s">
        <v>93</v>
      </c>
      <c r="C288" s="37">
        <v>26421</v>
      </c>
      <c r="D288" s="37" t="s">
        <v>94</v>
      </c>
      <c r="E288" s="37">
        <v>158376</v>
      </c>
      <c r="F288" s="37" t="s">
        <v>1398</v>
      </c>
      <c r="G288" s="37" t="s">
        <v>96</v>
      </c>
      <c r="H288" s="37" t="s">
        <v>33</v>
      </c>
      <c r="I288" s="37" t="s">
        <v>1450</v>
      </c>
      <c r="J288" s="37" t="s">
        <v>162</v>
      </c>
      <c r="K288" s="37" t="s">
        <v>1451</v>
      </c>
      <c r="L288" s="37" t="s">
        <v>100</v>
      </c>
      <c r="M288" s="37" t="s">
        <v>156</v>
      </c>
      <c r="N288" s="37" t="s">
        <v>157</v>
      </c>
      <c r="O288" s="37" t="s">
        <v>1452</v>
      </c>
      <c r="P288" s="38">
        <v>1</v>
      </c>
      <c r="Q288" s="37" t="s">
        <v>159</v>
      </c>
      <c r="R288" s="37" t="s">
        <v>105</v>
      </c>
      <c r="S288" s="37" t="s">
        <v>160</v>
      </c>
      <c r="T288" s="37" t="s">
        <v>107</v>
      </c>
      <c r="U288" s="39">
        <v>1650</v>
      </c>
    </row>
    <row r="289" spans="1:21" x14ac:dyDescent="0.3">
      <c r="A289" s="40">
        <v>26000</v>
      </c>
      <c r="B289" s="41" t="s">
        <v>93</v>
      </c>
      <c r="C289" s="41">
        <v>26421</v>
      </c>
      <c r="D289" s="41" t="s">
        <v>94</v>
      </c>
      <c r="E289" s="41">
        <v>158376</v>
      </c>
      <c r="F289" s="41" t="s">
        <v>1398</v>
      </c>
      <c r="G289" s="41" t="s">
        <v>96</v>
      </c>
      <c r="H289" s="41" t="s">
        <v>33</v>
      </c>
      <c r="I289" s="41" t="s">
        <v>1453</v>
      </c>
      <c r="J289" s="41" t="s">
        <v>162</v>
      </c>
      <c r="K289" s="41" t="s">
        <v>1454</v>
      </c>
      <c r="L289" s="41" t="s">
        <v>100</v>
      </c>
      <c r="M289" s="41" t="s">
        <v>156</v>
      </c>
      <c r="N289" s="41" t="s">
        <v>157</v>
      </c>
      <c r="O289" s="41" t="s">
        <v>1455</v>
      </c>
      <c r="P289" s="42">
        <v>1</v>
      </c>
      <c r="Q289" s="41" t="s">
        <v>159</v>
      </c>
      <c r="R289" s="41" t="s">
        <v>105</v>
      </c>
      <c r="S289" s="41" t="s">
        <v>160</v>
      </c>
      <c r="T289" s="41" t="s">
        <v>107</v>
      </c>
      <c r="U289" s="43">
        <v>499</v>
      </c>
    </row>
    <row r="290" spans="1:21" x14ac:dyDescent="0.3">
      <c r="A290" s="12">
        <v>26000</v>
      </c>
      <c r="B290" s="37" t="s">
        <v>93</v>
      </c>
      <c r="C290" s="37">
        <v>26421</v>
      </c>
      <c r="D290" s="37" t="s">
        <v>94</v>
      </c>
      <c r="E290" s="37">
        <v>158376</v>
      </c>
      <c r="F290" s="37" t="s">
        <v>1398</v>
      </c>
      <c r="G290" s="37" t="s">
        <v>96</v>
      </c>
      <c r="H290" s="37" t="s">
        <v>33</v>
      </c>
      <c r="I290" s="37" t="s">
        <v>1456</v>
      </c>
      <c r="J290" s="37" t="s">
        <v>162</v>
      </c>
      <c r="K290" s="37" t="s">
        <v>1457</v>
      </c>
      <c r="L290" s="37" t="s">
        <v>100</v>
      </c>
      <c r="M290" s="37" t="s">
        <v>156</v>
      </c>
      <c r="N290" s="37" t="s">
        <v>157</v>
      </c>
      <c r="O290" s="37" t="s">
        <v>1458</v>
      </c>
      <c r="P290" s="38">
        <v>1</v>
      </c>
      <c r="Q290" s="37" t="s">
        <v>159</v>
      </c>
      <c r="R290" s="37" t="s">
        <v>105</v>
      </c>
      <c r="S290" s="37" t="s">
        <v>160</v>
      </c>
      <c r="T290" s="37" t="s">
        <v>107</v>
      </c>
      <c r="U290" s="39">
        <v>450</v>
      </c>
    </row>
    <row r="291" spans="1:21" x14ac:dyDescent="0.3">
      <c r="A291" s="40">
        <v>26000</v>
      </c>
      <c r="B291" s="41" t="s">
        <v>93</v>
      </c>
      <c r="C291" s="41">
        <v>26421</v>
      </c>
      <c r="D291" s="41" t="s">
        <v>94</v>
      </c>
      <c r="E291" s="41">
        <v>158376</v>
      </c>
      <c r="F291" s="41" t="s">
        <v>1398</v>
      </c>
      <c r="G291" s="41" t="s">
        <v>96</v>
      </c>
      <c r="H291" s="41" t="s">
        <v>33</v>
      </c>
      <c r="I291" s="41" t="s">
        <v>1459</v>
      </c>
      <c r="J291" s="41" t="s">
        <v>162</v>
      </c>
      <c r="K291" s="41" t="s">
        <v>1460</v>
      </c>
      <c r="L291" s="41" t="s">
        <v>100</v>
      </c>
      <c r="M291" s="41" t="s">
        <v>156</v>
      </c>
      <c r="N291" s="41" t="s">
        <v>157</v>
      </c>
      <c r="O291" s="41" t="s">
        <v>1461</v>
      </c>
      <c r="P291" s="42">
        <v>1</v>
      </c>
      <c r="Q291" s="41" t="s">
        <v>159</v>
      </c>
      <c r="R291" s="41" t="s">
        <v>105</v>
      </c>
      <c r="S291" s="41" t="s">
        <v>160</v>
      </c>
      <c r="T291" s="41" t="s">
        <v>107</v>
      </c>
      <c r="U291" s="43">
        <v>808.5</v>
      </c>
    </row>
    <row r="292" spans="1:21" x14ac:dyDescent="0.3">
      <c r="A292" s="12">
        <v>26000</v>
      </c>
      <c r="B292" s="37" t="s">
        <v>93</v>
      </c>
      <c r="C292" s="37">
        <v>26421</v>
      </c>
      <c r="D292" s="37" t="s">
        <v>94</v>
      </c>
      <c r="E292" s="37">
        <v>158376</v>
      </c>
      <c r="F292" s="37" t="s">
        <v>1398</v>
      </c>
      <c r="G292" s="37" t="s">
        <v>96</v>
      </c>
      <c r="H292" s="37" t="s">
        <v>33</v>
      </c>
      <c r="I292" s="37" t="s">
        <v>1462</v>
      </c>
      <c r="J292" s="37" t="s">
        <v>162</v>
      </c>
      <c r="K292" s="37" t="s">
        <v>1463</v>
      </c>
      <c r="L292" s="37" t="s">
        <v>100</v>
      </c>
      <c r="M292" s="37" t="s">
        <v>156</v>
      </c>
      <c r="N292" s="37" t="s">
        <v>157</v>
      </c>
      <c r="O292" s="37" t="s">
        <v>1464</v>
      </c>
      <c r="P292" s="38">
        <v>1</v>
      </c>
      <c r="Q292" s="37" t="s">
        <v>159</v>
      </c>
      <c r="R292" s="37" t="s">
        <v>105</v>
      </c>
      <c r="S292" s="37" t="s">
        <v>160</v>
      </c>
      <c r="T292" s="37" t="s">
        <v>107</v>
      </c>
      <c r="U292" s="39">
        <v>3943.65</v>
      </c>
    </row>
    <row r="293" spans="1:21" x14ac:dyDescent="0.3">
      <c r="A293" s="40">
        <v>26000</v>
      </c>
      <c r="B293" s="41" t="s">
        <v>93</v>
      </c>
      <c r="C293" s="41">
        <v>26421</v>
      </c>
      <c r="D293" s="41" t="s">
        <v>94</v>
      </c>
      <c r="E293" s="41">
        <v>158376</v>
      </c>
      <c r="F293" s="41" t="s">
        <v>1398</v>
      </c>
      <c r="G293" s="41" t="s">
        <v>96</v>
      </c>
      <c r="H293" s="41" t="s">
        <v>33</v>
      </c>
      <c r="I293" s="41" t="s">
        <v>1465</v>
      </c>
      <c r="J293" s="41" t="s">
        <v>162</v>
      </c>
      <c r="K293" s="41" t="s">
        <v>1466</v>
      </c>
      <c r="L293" s="41" t="s">
        <v>100</v>
      </c>
      <c r="M293" s="41" t="s">
        <v>156</v>
      </c>
      <c r="N293" s="41" t="s">
        <v>157</v>
      </c>
      <c r="O293" s="41" t="s">
        <v>1467</v>
      </c>
      <c r="P293" s="42">
        <v>1</v>
      </c>
      <c r="Q293" s="41" t="s">
        <v>159</v>
      </c>
      <c r="R293" s="41" t="s">
        <v>105</v>
      </c>
      <c r="S293" s="41" t="s">
        <v>160</v>
      </c>
      <c r="T293" s="41" t="s">
        <v>107</v>
      </c>
      <c r="U293" s="43">
        <v>2233.3000000000002</v>
      </c>
    </row>
    <row r="294" spans="1:21" x14ac:dyDescent="0.3">
      <c r="A294" s="12">
        <v>26000</v>
      </c>
      <c r="B294" s="37" t="s">
        <v>93</v>
      </c>
      <c r="C294" s="37">
        <v>26421</v>
      </c>
      <c r="D294" s="37" t="s">
        <v>94</v>
      </c>
      <c r="E294" s="37">
        <v>158376</v>
      </c>
      <c r="F294" s="37" t="s">
        <v>1398</v>
      </c>
      <c r="G294" s="37" t="s">
        <v>96</v>
      </c>
      <c r="H294" s="37" t="s">
        <v>33</v>
      </c>
      <c r="I294" s="37" t="s">
        <v>1468</v>
      </c>
      <c r="J294" s="37" t="s">
        <v>162</v>
      </c>
      <c r="K294" s="37" t="s">
        <v>1469</v>
      </c>
      <c r="L294" s="37" t="s">
        <v>100</v>
      </c>
      <c r="M294" s="37" t="s">
        <v>156</v>
      </c>
      <c r="N294" s="37" t="s">
        <v>157</v>
      </c>
      <c r="O294" s="37" t="s">
        <v>1470</v>
      </c>
      <c r="P294" s="38">
        <v>1</v>
      </c>
      <c r="Q294" s="37" t="s">
        <v>159</v>
      </c>
      <c r="R294" s="37" t="s">
        <v>105</v>
      </c>
      <c r="S294" s="37" t="s">
        <v>160</v>
      </c>
      <c r="T294" s="37" t="s">
        <v>107</v>
      </c>
      <c r="U294" s="39">
        <v>8000</v>
      </c>
    </row>
    <row r="295" spans="1:21" x14ac:dyDescent="0.3">
      <c r="A295" s="40">
        <v>26000</v>
      </c>
      <c r="B295" s="41" t="s">
        <v>93</v>
      </c>
      <c r="C295" s="41">
        <v>26421</v>
      </c>
      <c r="D295" s="41" t="s">
        <v>94</v>
      </c>
      <c r="E295" s="41">
        <v>158376</v>
      </c>
      <c r="F295" s="41" t="s">
        <v>1398</v>
      </c>
      <c r="G295" s="41" t="s">
        <v>96</v>
      </c>
      <c r="H295" s="41" t="s">
        <v>33</v>
      </c>
      <c r="I295" s="41" t="s">
        <v>1471</v>
      </c>
      <c r="J295" s="41" t="s">
        <v>162</v>
      </c>
      <c r="K295" s="41" t="s">
        <v>1472</v>
      </c>
      <c r="L295" s="41" t="s">
        <v>100</v>
      </c>
      <c r="M295" s="41" t="s">
        <v>156</v>
      </c>
      <c r="N295" s="41" t="s">
        <v>157</v>
      </c>
      <c r="O295" s="41" t="s">
        <v>1473</v>
      </c>
      <c r="P295" s="42">
        <v>1</v>
      </c>
      <c r="Q295" s="41" t="s">
        <v>159</v>
      </c>
      <c r="R295" s="41" t="s">
        <v>105</v>
      </c>
      <c r="S295" s="41" t="s">
        <v>160</v>
      </c>
      <c r="T295" s="41" t="s">
        <v>107</v>
      </c>
      <c r="U295" s="43">
        <v>993.6</v>
      </c>
    </row>
    <row r="296" spans="1:21" x14ac:dyDescent="0.3">
      <c r="A296" s="12">
        <v>26000</v>
      </c>
      <c r="B296" s="37" t="s">
        <v>93</v>
      </c>
      <c r="C296" s="37">
        <v>26421</v>
      </c>
      <c r="D296" s="37" t="s">
        <v>94</v>
      </c>
      <c r="E296" s="37">
        <v>158376</v>
      </c>
      <c r="F296" s="37" t="s">
        <v>1398</v>
      </c>
      <c r="G296" s="37" t="s">
        <v>96</v>
      </c>
      <c r="H296" s="37" t="s">
        <v>33</v>
      </c>
      <c r="I296" s="37" t="s">
        <v>1474</v>
      </c>
      <c r="J296" s="37" t="s">
        <v>162</v>
      </c>
      <c r="K296" s="37" t="s">
        <v>1475</v>
      </c>
      <c r="L296" s="37" t="s">
        <v>100</v>
      </c>
      <c r="M296" s="37" t="s">
        <v>156</v>
      </c>
      <c r="N296" s="37" t="s">
        <v>157</v>
      </c>
      <c r="O296" s="37" t="s">
        <v>1476</v>
      </c>
      <c r="P296" s="38">
        <v>1</v>
      </c>
      <c r="Q296" s="37" t="s">
        <v>159</v>
      </c>
      <c r="R296" s="37" t="s">
        <v>105</v>
      </c>
      <c r="S296" s="37" t="s">
        <v>160</v>
      </c>
      <c r="T296" s="37" t="s">
        <v>107</v>
      </c>
      <c r="U296" s="39">
        <v>14720</v>
      </c>
    </row>
    <row r="297" spans="1:21" x14ac:dyDescent="0.3">
      <c r="A297" s="40">
        <v>26000</v>
      </c>
      <c r="B297" s="41" t="s">
        <v>93</v>
      </c>
      <c r="C297" s="41">
        <v>26421</v>
      </c>
      <c r="D297" s="41" t="s">
        <v>94</v>
      </c>
      <c r="E297" s="41">
        <v>158376</v>
      </c>
      <c r="F297" s="41" t="s">
        <v>1398</v>
      </c>
      <c r="G297" s="41" t="s">
        <v>96</v>
      </c>
      <c r="H297" s="41" t="s">
        <v>33</v>
      </c>
      <c r="I297" s="41" t="s">
        <v>1477</v>
      </c>
      <c r="J297" s="41" t="s">
        <v>162</v>
      </c>
      <c r="K297" s="41" t="s">
        <v>1478</v>
      </c>
      <c r="L297" s="41" t="s">
        <v>100</v>
      </c>
      <c r="M297" s="41" t="s">
        <v>156</v>
      </c>
      <c r="N297" s="41" t="s">
        <v>157</v>
      </c>
      <c r="O297" s="41" t="s">
        <v>1479</v>
      </c>
      <c r="P297" s="42">
        <v>1</v>
      </c>
      <c r="Q297" s="41" t="s">
        <v>159</v>
      </c>
      <c r="R297" s="41" t="s">
        <v>105</v>
      </c>
      <c r="S297" s="41" t="s">
        <v>160</v>
      </c>
      <c r="T297" s="41" t="s">
        <v>107</v>
      </c>
      <c r="U297" s="43">
        <v>2244.54</v>
      </c>
    </row>
    <row r="298" spans="1:21" x14ac:dyDescent="0.3">
      <c r="A298" s="12">
        <v>26000</v>
      </c>
      <c r="B298" s="37" t="s">
        <v>93</v>
      </c>
      <c r="C298" s="37">
        <v>26421</v>
      </c>
      <c r="D298" s="37" t="s">
        <v>94</v>
      </c>
      <c r="E298" s="37">
        <v>158376</v>
      </c>
      <c r="F298" s="37" t="s">
        <v>1398</v>
      </c>
      <c r="G298" s="37" t="s">
        <v>96</v>
      </c>
      <c r="H298" s="37" t="s">
        <v>33</v>
      </c>
      <c r="I298" s="37" t="s">
        <v>1480</v>
      </c>
      <c r="J298" s="37" t="s">
        <v>162</v>
      </c>
      <c r="K298" s="37" t="s">
        <v>1481</v>
      </c>
      <c r="L298" s="37" t="s">
        <v>100</v>
      </c>
      <c r="M298" s="37" t="s">
        <v>156</v>
      </c>
      <c r="N298" s="37" t="s">
        <v>157</v>
      </c>
      <c r="O298" s="37" t="s">
        <v>1482</v>
      </c>
      <c r="P298" s="38">
        <v>1</v>
      </c>
      <c r="Q298" s="37" t="s">
        <v>159</v>
      </c>
      <c r="R298" s="37" t="s">
        <v>105</v>
      </c>
      <c r="S298" s="37" t="s">
        <v>160</v>
      </c>
      <c r="T298" s="37" t="s">
        <v>107</v>
      </c>
      <c r="U298" s="39">
        <v>1842.6</v>
      </c>
    </row>
    <row r="299" spans="1:21" x14ac:dyDescent="0.3">
      <c r="A299" s="40">
        <v>26000</v>
      </c>
      <c r="B299" s="41" t="s">
        <v>93</v>
      </c>
      <c r="C299" s="41">
        <v>26421</v>
      </c>
      <c r="D299" s="41" t="s">
        <v>94</v>
      </c>
      <c r="E299" s="41">
        <v>158376</v>
      </c>
      <c r="F299" s="41" t="s">
        <v>1398</v>
      </c>
      <c r="G299" s="41" t="s">
        <v>96</v>
      </c>
      <c r="H299" s="41" t="s">
        <v>33</v>
      </c>
      <c r="I299" s="41" t="s">
        <v>1483</v>
      </c>
      <c r="J299" s="41" t="s">
        <v>162</v>
      </c>
      <c r="K299" s="41" t="s">
        <v>1484</v>
      </c>
      <c r="L299" s="41" t="s">
        <v>100</v>
      </c>
      <c r="M299" s="41" t="s">
        <v>156</v>
      </c>
      <c r="N299" s="41" t="s">
        <v>157</v>
      </c>
      <c r="O299" s="41" t="s">
        <v>1485</v>
      </c>
      <c r="P299" s="42">
        <v>1</v>
      </c>
      <c r="Q299" s="41" t="s">
        <v>159</v>
      </c>
      <c r="R299" s="41" t="s">
        <v>105</v>
      </c>
      <c r="S299" s="41" t="s">
        <v>160</v>
      </c>
      <c r="T299" s="41" t="s">
        <v>107</v>
      </c>
      <c r="U299" s="43">
        <v>316</v>
      </c>
    </row>
    <row r="300" spans="1:21" x14ac:dyDescent="0.3">
      <c r="A300" s="12">
        <v>26000</v>
      </c>
      <c r="B300" s="37" t="s">
        <v>93</v>
      </c>
      <c r="C300" s="37">
        <v>26421</v>
      </c>
      <c r="D300" s="37" t="s">
        <v>94</v>
      </c>
      <c r="E300" s="37">
        <v>158376</v>
      </c>
      <c r="F300" s="37" t="s">
        <v>1398</v>
      </c>
      <c r="G300" s="37" t="s">
        <v>96</v>
      </c>
      <c r="H300" s="37" t="s">
        <v>33</v>
      </c>
      <c r="I300" s="37" t="s">
        <v>1486</v>
      </c>
      <c r="J300" s="37" t="s">
        <v>162</v>
      </c>
      <c r="K300" s="37" t="s">
        <v>1487</v>
      </c>
      <c r="L300" s="37" t="s">
        <v>100</v>
      </c>
      <c r="M300" s="37" t="s">
        <v>156</v>
      </c>
      <c r="N300" s="37" t="s">
        <v>157</v>
      </c>
      <c r="O300" s="37" t="s">
        <v>1488</v>
      </c>
      <c r="P300" s="38">
        <v>1</v>
      </c>
      <c r="Q300" s="37" t="s">
        <v>159</v>
      </c>
      <c r="R300" s="37" t="s">
        <v>105</v>
      </c>
      <c r="S300" s="37" t="s">
        <v>160</v>
      </c>
      <c r="T300" s="37" t="s">
        <v>107</v>
      </c>
      <c r="U300" s="39">
        <v>5975</v>
      </c>
    </row>
    <row r="301" spans="1:21" x14ac:dyDescent="0.3">
      <c r="A301" s="40">
        <v>26000</v>
      </c>
      <c r="B301" s="41" t="s">
        <v>93</v>
      </c>
      <c r="C301" s="41">
        <v>26421</v>
      </c>
      <c r="D301" s="41" t="s">
        <v>94</v>
      </c>
      <c r="E301" s="41">
        <v>158376</v>
      </c>
      <c r="F301" s="41" t="s">
        <v>1398</v>
      </c>
      <c r="G301" s="41" t="s">
        <v>96</v>
      </c>
      <c r="H301" s="41" t="s">
        <v>33</v>
      </c>
      <c r="I301" s="41" t="s">
        <v>1489</v>
      </c>
      <c r="J301" s="41" t="s">
        <v>154</v>
      </c>
      <c r="K301" s="41" t="s">
        <v>1490</v>
      </c>
      <c r="L301" s="41" t="s">
        <v>100</v>
      </c>
      <c r="M301" s="41" t="s">
        <v>164</v>
      </c>
      <c r="N301" s="41" t="s">
        <v>157</v>
      </c>
      <c r="O301" s="41" t="s">
        <v>1491</v>
      </c>
      <c r="P301" s="42">
        <v>1</v>
      </c>
      <c r="Q301" s="41" t="s">
        <v>159</v>
      </c>
      <c r="R301" s="41" t="s">
        <v>105</v>
      </c>
      <c r="S301" s="41" t="s">
        <v>160</v>
      </c>
      <c r="T301" s="41" t="s">
        <v>107</v>
      </c>
      <c r="U301" s="43">
        <v>7990</v>
      </c>
    </row>
    <row r="302" spans="1:21" x14ac:dyDescent="0.3">
      <c r="A302" s="12">
        <v>26000</v>
      </c>
      <c r="B302" s="37" t="s">
        <v>93</v>
      </c>
      <c r="C302" s="37">
        <v>26421</v>
      </c>
      <c r="D302" s="37" t="s">
        <v>94</v>
      </c>
      <c r="E302" s="37">
        <v>158376</v>
      </c>
      <c r="F302" s="37" t="s">
        <v>1398</v>
      </c>
      <c r="G302" s="37" t="s">
        <v>96</v>
      </c>
      <c r="H302" s="37" t="s">
        <v>33</v>
      </c>
      <c r="I302" s="37" t="s">
        <v>1492</v>
      </c>
      <c r="J302" s="37" t="s">
        <v>154</v>
      </c>
      <c r="K302" s="37" t="s">
        <v>1493</v>
      </c>
      <c r="L302" s="37" t="s">
        <v>100</v>
      </c>
      <c r="M302" s="37" t="s">
        <v>156</v>
      </c>
      <c r="N302" s="37" t="s">
        <v>157</v>
      </c>
      <c r="O302" s="37" t="s">
        <v>1494</v>
      </c>
      <c r="P302" s="38">
        <v>1</v>
      </c>
      <c r="Q302" s="37" t="s">
        <v>159</v>
      </c>
      <c r="R302" s="37" t="s">
        <v>105</v>
      </c>
      <c r="S302" s="37" t="s">
        <v>160</v>
      </c>
      <c r="T302" s="37" t="s">
        <v>107</v>
      </c>
      <c r="U302" s="39">
        <v>840</v>
      </c>
    </row>
    <row r="303" spans="1:21" x14ac:dyDescent="0.3">
      <c r="A303" s="40">
        <v>26000</v>
      </c>
      <c r="B303" s="41" t="s">
        <v>93</v>
      </c>
      <c r="C303" s="41">
        <v>26421</v>
      </c>
      <c r="D303" s="41" t="s">
        <v>94</v>
      </c>
      <c r="E303" s="41">
        <v>158376</v>
      </c>
      <c r="F303" s="41" t="s">
        <v>1398</v>
      </c>
      <c r="G303" s="41" t="s">
        <v>96</v>
      </c>
      <c r="H303" s="41" t="s">
        <v>33</v>
      </c>
      <c r="I303" s="41" t="s">
        <v>1495</v>
      </c>
      <c r="J303" s="41" t="s">
        <v>154</v>
      </c>
      <c r="K303" s="41" t="s">
        <v>1496</v>
      </c>
      <c r="L303" s="41" t="s">
        <v>100</v>
      </c>
      <c r="M303" s="41" t="s">
        <v>156</v>
      </c>
      <c r="N303" s="41" t="s">
        <v>157</v>
      </c>
      <c r="O303" s="41" t="s">
        <v>1497</v>
      </c>
      <c r="P303" s="42">
        <v>1</v>
      </c>
      <c r="Q303" s="41" t="s">
        <v>1009</v>
      </c>
      <c r="R303" s="41" t="s">
        <v>105</v>
      </c>
      <c r="S303" s="41" t="s">
        <v>160</v>
      </c>
      <c r="T303" s="41" t="s">
        <v>107</v>
      </c>
      <c r="U303" s="43">
        <v>358</v>
      </c>
    </row>
    <row r="304" spans="1:21" x14ac:dyDescent="0.3">
      <c r="A304" s="12">
        <v>26000</v>
      </c>
      <c r="B304" s="37" t="s">
        <v>93</v>
      </c>
      <c r="C304" s="37">
        <v>26421</v>
      </c>
      <c r="D304" s="37" t="s">
        <v>94</v>
      </c>
      <c r="E304" s="37">
        <v>158376</v>
      </c>
      <c r="F304" s="37" t="s">
        <v>1398</v>
      </c>
      <c r="G304" s="37" t="s">
        <v>96</v>
      </c>
      <c r="H304" s="37" t="s">
        <v>33</v>
      </c>
      <c r="I304" s="37" t="s">
        <v>1498</v>
      </c>
      <c r="J304" s="37" t="s">
        <v>154</v>
      </c>
      <c r="K304" s="37" t="s">
        <v>1499</v>
      </c>
      <c r="L304" s="37" t="s">
        <v>100</v>
      </c>
      <c r="M304" s="37" t="s">
        <v>156</v>
      </c>
      <c r="N304" s="37" t="s">
        <v>157</v>
      </c>
      <c r="O304" s="37" t="s">
        <v>1500</v>
      </c>
      <c r="P304" s="38">
        <v>1</v>
      </c>
      <c r="Q304" s="37" t="s">
        <v>159</v>
      </c>
      <c r="R304" s="37" t="s">
        <v>105</v>
      </c>
      <c r="S304" s="37" t="s">
        <v>160</v>
      </c>
      <c r="T304" s="37" t="s">
        <v>107</v>
      </c>
      <c r="U304" s="39">
        <v>1890</v>
      </c>
    </row>
    <row r="305" spans="1:21" x14ac:dyDescent="0.3">
      <c r="A305" s="40">
        <v>26000</v>
      </c>
      <c r="B305" s="41" t="s">
        <v>93</v>
      </c>
      <c r="C305" s="41">
        <v>26421</v>
      </c>
      <c r="D305" s="41" t="s">
        <v>94</v>
      </c>
      <c r="E305" s="41">
        <v>158376</v>
      </c>
      <c r="F305" s="41" t="s">
        <v>1398</v>
      </c>
      <c r="G305" s="41" t="s">
        <v>96</v>
      </c>
      <c r="H305" s="41" t="s">
        <v>33</v>
      </c>
      <c r="I305" s="41" t="s">
        <v>1501</v>
      </c>
      <c r="J305" s="41" t="s">
        <v>154</v>
      </c>
      <c r="K305" s="41" t="s">
        <v>1502</v>
      </c>
      <c r="L305" s="41" t="s">
        <v>100</v>
      </c>
      <c r="M305" s="41" t="s">
        <v>156</v>
      </c>
      <c r="N305" s="41" t="s">
        <v>157</v>
      </c>
      <c r="O305" s="41" t="s">
        <v>1503</v>
      </c>
      <c r="P305" s="42">
        <v>1</v>
      </c>
      <c r="Q305" s="41" t="s">
        <v>159</v>
      </c>
      <c r="R305" s="41" t="s">
        <v>105</v>
      </c>
      <c r="S305" s="41" t="s">
        <v>160</v>
      </c>
      <c r="T305" s="41" t="s">
        <v>107</v>
      </c>
      <c r="U305" s="43">
        <v>6300</v>
      </c>
    </row>
    <row r="306" spans="1:21" x14ac:dyDescent="0.3">
      <c r="A306" s="12">
        <v>26000</v>
      </c>
      <c r="B306" s="37" t="s">
        <v>93</v>
      </c>
      <c r="C306" s="37">
        <v>26421</v>
      </c>
      <c r="D306" s="37" t="s">
        <v>94</v>
      </c>
      <c r="E306" s="37">
        <v>158376</v>
      </c>
      <c r="F306" s="37" t="s">
        <v>1398</v>
      </c>
      <c r="G306" s="37" t="s">
        <v>96</v>
      </c>
      <c r="H306" s="37" t="s">
        <v>33</v>
      </c>
      <c r="I306" s="37" t="s">
        <v>1504</v>
      </c>
      <c r="J306" s="37" t="s">
        <v>162</v>
      </c>
      <c r="K306" s="37" t="s">
        <v>1505</v>
      </c>
      <c r="L306" s="37" t="s">
        <v>100</v>
      </c>
      <c r="M306" s="37" t="s">
        <v>156</v>
      </c>
      <c r="N306" s="37" t="s">
        <v>157</v>
      </c>
      <c r="O306" s="37" t="s">
        <v>1506</v>
      </c>
      <c r="P306" s="38">
        <v>1</v>
      </c>
      <c r="Q306" s="37" t="s">
        <v>159</v>
      </c>
      <c r="R306" s="37" t="s">
        <v>105</v>
      </c>
      <c r="S306" s="37" t="s">
        <v>160</v>
      </c>
      <c r="T306" s="37" t="s">
        <v>107</v>
      </c>
      <c r="U306" s="39">
        <v>380</v>
      </c>
    </row>
    <row r="307" spans="1:21" x14ac:dyDescent="0.3">
      <c r="A307" s="40">
        <v>26000</v>
      </c>
      <c r="B307" s="41" t="s">
        <v>93</v>
      </c>
      <c r="C307" s="41">
        <v>26421</v>
      </c>
      <c r="D307" s="41" t="s">
        <v>94</v>
      </c>
      <c r="E307" s="41">
        <v>158376</v>
      </c>
      <c r="F307" s="41" t="s">
        <v>1398</v>
      </c>
      <c r="G307" s="41" t="s">
        <v>96</v>
      </c>
      <c r="H307" s="41" t="s">
        <v>33</v>
      </c>
      <c r="I307" s="41" t="s">
        <v>1507</v>
      </c>
      <c r="J307" s="41" t="s">
        <v>162</v>
      </c>
      <c r="K307" s="41" t="s">
        <v>1508</v>
      </c>
      <c r="L307" s="41" t="s">
        <v>100</v>
      </c>
      <c r="M307" s="41" t="s">
        <v>156</v>
      </c>
      <c r="N307" s="41" t="s">
        <v>157</v>
      </c>
      <c r="O307" s="41" t="s">
        <v>1509</v>
      </c>
      <c r="P307" s="42">
        <v>1</v>
      </c>
      <c r="Q307" s="41" t="s">
        <v>159</v>
      </c>
      <c r="R307" s="41" t="s">
        <v>105</v>
      </c>
      <c r="S307" s="41" t="s">
        <v>160</v>
      </c>
      <c r="T307" s="41" t="s">
        <v>107</v>
      </c>
      <c r="U307" s="43">
        <v>1000</v>
      </c>
    </row>
    <row r="308" spans="1:21" x14ac:dyDescent="0.3">
      <c r="A308" s="12">
        <v>26000</v>
      </c>
      <c r="B308" s="37" t="s">
        <v>93</v>
      </c>
      <c r="C308" s="37">
        <v>26421</v>
      </c>
      <c r="D308" s="37" t="s">
        <v>94</v>
      </c>
      <c r="E308" s="37">
        <v>158376</v>
      </c>
      <c r="F308" s="37" t="s">
        <v>1398</v>
      </c>
      <c r="G308" s="37" t="s">
        <v>96</v>
      </c>
      <c r="H308" s="37" t="s">
        <v>33</v>
      </c>
      <c r="I308" s="37" t="s">
        <v>1510</v>
      </c>
      <c r="J308" s="37" t="s">
        <v>162</v>
      </c>
      <c r="K308" s="37" t="s">
        <v>1511</v>
      </c>
      <c r="L308" s="37" t="s">
        <v>100</v>
      </c>
      <c r="M308" s="37" t="s">
        <v>156</v>
      </c>
      <c r="N308" s="37" t="s">
        <v>157</v>
      </c>
      <c r="O308" s="37" t="s">
        <v>1512</v>
      </c>
      <c r="P308" s="38">
        <v>1</v>
      </c>
      <c r="Q308" s="37" t="s">
        <v>159</v>
      </c>
      <c r="R308" s="37" t="s">
        <v>105</v>
      </c>
      <c r="S308" s="37" t="s">
        <v>160</v>
      </c>
      <c r="T308" s="37" t="s">
        <v>107</v>
      </c>
      <c r="U308" s="39">
        <v>1944</v>
      </c>
    </row>
    <row r="309" spans="1:21" x14ac:dyDescent="0.3">
      <c r="A309" s="40">
        <v>26000</v>
      </c>
      <c r="B309" s="41" t="s">
        <v>93</v>
      </c>
      <c r="C309" s="41">
        <v>26421</v>
      </c>
      <c r="D309" s="41" t="s">
        <v>94</v>
      </c>
      <c r="E309" s="41">
        <v>158376</v>
      </c>
      <c r="F309" s="41" t="s">
        <v>1398</v>
      </c>
      <c r="G309" s="41" t="s">
        <v>96</v>
      </c>
      <c r="H309" s="41" t="s">
        <v>33</v>
      </c>
      <c r="I309" s="41" t="s">
        <v>1513</v>
      </c>
      <c r="J309" s="41" t="s">
        <v>162</v>
      </c>
      <c r="K309" s="41" t="s">
        <v>1514</v>
      </c>
      <c r="L309" s="41" t="s">
        <v>100</v>
      </c>
      <c r="M309" s="41" t="s">
        <v>156</v>
      </c>
      <c r="N309" s="41" t="s">
        <v>157</v>
      </c>
      <c r="O309" s="41" t="s">
        <v>1515</v>
      </c>
      <c r="P309" s="42">
        <v>1</v>
      </c>
      <c r="Q309" s="41" t="s">
        <v>159</v>
      </c>
      <c r="R309" s="41" t="s">
        <v>105</v>
      </c>
      <c r="S309" s="41" t="s">
        <v>160</v>
      </c>
      <c r="T309" s="41" t="s">
        <v>107</v>
      </c>
      <c r="U309" s="43">
        <v>47.14</v>
      </c>
    </row>
    <row r="310" spans="1:21" x14ac:dyDescent="0.3">
      <c r="A310" s="12">
        <v>26000</v>
      </c>
      <c r="B310" s="37" t="s">
        <v>93</v>
      </c>
      <c r="C310" s="37">
        <v>26421</v>
      </c>
      <c r="D310" s="37" t="s">
        <v>94</v>
      </c>
      <c r="E310" s="37">
        <v>158376</v>
      </c>
      <c r="F310" s="37" t="s">
        <v>1398</v>
      </c>
      <c r="G310" s="37" t="s">
        <v>96</v>
      </c>
      <c r="H310" s="37" t="s">
        <v>33</v>
      </c>
      <c r="I310" s="37" t="s">
        <v>1516</v>
      </c>
      <c r="J310" s="37" t="s">
        <v>162</v>
      </c>
      <c r="K310" s="37" t="s">
        <v>1517</v>
      </c>
      <c r="L310" s="37" t="s">
        <v>100</v>
      </c>
      <c r="M310" s="37" t="s">
        <v>156</v>
      </c>
      <c r="N310" s="37" t="s">
        <v>157</v>
      </c>
      <c r="O310" s="37" t="s">
        <v>1518</v>
      </c>
      <c r="P310" s="38">
        <v>1</v>
      </c>
      <c r="Q310" s="37" t="s">
        <v>159</v>
      </c>
      <c r="R310" s="37" t="s">
        <v>105</v>
      </c>
      <c r="S310" s="37" t="s">
        <v>160</v>
      </c>
      <c r="T310" s="37" t="s">
        <v>107</v>
      </c>
      <c r="U310" s="39">
        <v>2200</v>
      </c>
    </row>
    <row r="311" spans="1:21" x14ac:dyDescent="0.3">
      <c r="A311" s="40">
        <v>26000</v>
      </c>
      <c r="B311" s="41" t="s">
        <v>93</v>
      </c>
      <c r="C311" s="41">
        <v>26421</v>
      </c>
      <c r="D311" s="41" t="s">
        <v>94</v>
      </c>
      <c r="E311" s="41">
        <v>158376</v>
      </c>
      <c r="F311" s="41" t="s">
        <v>1398</v>
      </c>
      <c r="G311" s="41" t="s">
        <v>96</v>
      </c>
      <c r="H311" s="41" t="s">
        <v>33</v>
      </c>
      <c r="I311" s="41" t="s">
        <v>1519</v>
      </c>
      <c r="J311" s="41" t="s">
        <v>162</v>
      </c>
      <c r="K311" s="41" t="s">
        <v>1520</v>
      </c>
      <c r="L311" s="41" t="s">
        <v>100</v>
      </c>
      <c r="M311" s="41" t="s">
        <v>156</v>
      </c>
      <c r="N311" s="41" t="s">
        <v>157</v>
      </c>
      <c r="O311" s="41" t="s">
        <v>1521</v>
      </c>
      <c r="P311" s="42">
        <v>1</v>
      </c>
      <c r="Q311" s="41" t="s">
        <v>159</v>
      </c>
      <c r="R311" s="41" t="s">
        <v>105</v>
      </c>
      <c r="S311" s="41" t="s">
        <v>160</v>
      </c>
      <c r="T311" s="41" t="s">
        <v>107</v>
      </c>
      <c r="U311" s="43">
        <v>175.05</v>
      </c>
    </row>
    <row r="312" spans="1:21" x14ac:dyDescent="0.3">
      <c r="A312" s="12">
        <v>26000</v>
      </c>
      <c r="B312" s="37" t="s">
        <v>93</v>
      </c>
      <c r="C312" s="37">
        <v>26421</v>
      </c>
      <c r="D312" s="37" t="s">
        <v>94</v>
      </c>
      <c r="E312" s="37">
        <v>158376</v>
      </c>
      <c r="F312" s="37" t="s">
        <v>1398</v>
      </c>
      <c r="G312" s="37" t="s">
        <v>96</v>
      </c>
      <c r="H312" s="37" t="s">
        <v>33</v>
      </c>
      <c r="I312" s="37" t="s">
        <v>1522</v>
      </c>
      <c r="J312" s="37" t="s">
        <v>162</v>
      </c>
      <c r="K312" s="37" t="s">
        <v>1523</v>
      </c>
      <c r="L312" s="37" t="s">
        <v>100</v>
      </c>
      <c r="M312" s="37" t="s">
        <v>156</v>
      </c>
      <c r="N312" s="37" t="s">
        <v>157</v>
      </c>
      <c r="O312" s="37" t="s">
        <v>1524</v>
      </c>
      <c r="P312" s="38">
        <v>1</v>
      </c>
      <c r="Q312" s="37" t="s">
        <v>159</v>
      </c>
      <c r="R312" s="37" t="s">
        <v>105</v>
      </c>
      <c r="S312" s="37" t="s">
        <v>160</v>
      </c>
      <c r="T312" s="37" t="s">
        <v>107</v>
      </c>
      <c r="U312" s="39">
        <v>320</v>
      </c>
    </row>
    <row r="313" spans="1:21" x14ac:dyDescent="0.3">
      <c r="A313" s="40">
        <v>26000</v>
      </c>
      <c r="B313" s="41" t="s">
        <v>93</v>
      </c>
      <c r="C313" s="41">
        <v>26421</v>
      </c>
      <c r="D313" s="41" t="s">
        <v>94</v>
      </c>
      <c r="E313" s="41">
        <v>158376</v>
      </c>
      <c r="F313" s="41" t="s">
        <v>1398</v>
      </c>
      <c r="G313" s="41" t="s">
        <v>96</v>
      </c>
      <c r="H313" s="41" t="s">
        <v>33</v>
      </c>
      <c r="I313" s="41" t="s">
        <v>1525</v>
      </c>
      <c r="J313" s="41" t="s">
        <v>162</v>
      </c>
      <c r="K313" s="41" t="s">
        <v>1526</v>
      </c>
      <c r="L313" s="41" t="s">
        <v>100</v>
      </c>
      <c r="M313" s="41" t="s">
        <v>156</v>
      </c>
      <c r="N313" s="41" t="s">
        <v>157</v>
      </c>
      <c r="O313" s="41" t="s">
        <v>1527</v>
      </c>
      <c r="P313" s="42">
        <v>1</v>
      </c>
      <c r="Q313" s="41" t="s">
        <v>159</v>
      </c>
      <c r="R313" s="41" t="s">
        <v>105</v>
      </c>
      <c r="S313" s="41" t="s">
        <v>160</v>
      </c>
      <c r="T313" s="41" t="s">
        <v>107</v>
      </c>
      <c r="U313" s="43">
        <v>1560</v>
      </c>
    </row>
    <row r="314" spans="1:21" x14ac:dyDescent="0.3">
      <c r="A314" s="12">
        <v>26000</v>
      </c>
      <c r="B314" s="37" t="s">
        <v>93</v>
      </c>
      <c r="C314" s="37">
        <v>26421</v>
      </c>
      <c r="D314" s="37" t="s">
        <v>94</v>
      </c>
      <c r="E314" s="37">
        <v>158376</v>
      </c>
      <c r="F314" s="37" t="s">
        <v>1398</v>
      </c>
      <c r="G314" s="37" t="s">
        <v>96</v>
      </c>
      <c r="H314" s="37" t="s">
        <v>33</v>
      </c>
      <c r="I314" s="37" t="s">
        <v>1528</v>
      </c>
      <c r="J314" s="37" t="s">
        <v>162</v>
      </c>
      <c r="K314" s="37" t="s">
        <v>1529</v>
      </c>
      <c r="L314" s="37" t="s">
        <v>100</v>
      </c>
      <c r="M314" s="37" t="s">
        <v>156</v>
      </c>
      <c r="N314" s="37" t="s">
        <v>157</v>
      </c>
      <c r="O314" s="37" t="s">
        <v>1530</v>
      </c>
      <c r="P314" s="38">
        <v>1</v>
      </c>
      <c r="Q314" s="37" t="s">
        <v>159</v>
      </c>
      <c r="R314" s="37" t="s">
        <v>105</v>
      </c>
      <c r="S314" s="37" t="s">
        <v>160</v>
      </c>
      <c r="T314" s="37" t="s">
        <v>107</v>
      </c>
      <c r="U314" s="39">
        <v>550</v>
      </c>
    </row>
    <row r="315" spans="1:21" x14ac:dyDescent="0.3">
      <c r="A315" s="40">
        <v>26000</v>
      </c>
      <c r="B315" s="41" t="s">
        <v>93</v>
      </c>
      <c r="C315" s="41">
        <v>26421</v>
      </c>
      <c r="D315" s="41" t="s">
        <v>94</v>
      </c>
      <c r="E315" s="41">
        <v>158376</v>
      </c>
      <c r="F315" s="41" t="s">
        <v>1398</v>
      </c>
      <c r="G315" s="41" t="s">
        <v>96</v>
      </c>
      <c r="H315" s="41" t="s">
        <v>33</v>
      </c>
      <c r="I315" s="41" t="s">
        <v>1531</v>
      </c>
      <c r="J315" s="41" t="s">
        <v>162</v>
      </c>
      <c r="K315" s="41" t="s">
        <v>1532</v>
      </c>
      <c r="L315" s="41" t="s">
        <v>100</v>
      </c>
      <c r="M315" s="41" t="s">
        <v>156</v>
      </c>
      <c r="N315" s="41" t="s">
        <v>157</v>
      </c>
      <c r="O315" s="41" t="s">
        <v>1533</v>
      </c>
      <c r="P315" s="42">
        <v>1</v>
      </c>
      <c r="Q315" s="41" t="s">
        <v>159</v>
      </c>
      <c r="R315" s="41" t="s">
        <v>105</v>
      </c>
      <c r="S315" s="41" t="s">
        <v>160</v>
      </c>
      <c r="T315" s="41" t="s">
        <v>107</v>
      </c>
      <c r="U315" s="43">
        <v>25.5</v>
      </c>
    </row>
    <row r="316" spans="1:21" x14ac:dyDescent="0.3">
      <c r="A316" s="12">
        <v>26000</v>
      </c>
      <c r="B316" s="37" t="s">
        <v>93</v>
      </c>
      <c r="C316" s="37">
        <v>26421</v>
      </c>
      <c r="D316" s="37" t="s">
        <v>94</v>
      </c>
      <c r="E316" s="37">
        <v>158376</v>
      </c>
      <c r="F316" s="37" t="s">
        <v>1398</v>
      </c>
      <c r="G316" s="37" t="s">
        <v>96</v>
      </c>
      <c r="H316" s="37" t="s">
        <v>33</v>
      </c>
      <c r="I316" s="37" t="s">
        <v>1534</v>
      </c>
      <c r="J316" s="37" t="s">
        <v>154</v>
      </c>
      <c r="K316" s="37" t="s">
        <v>1535</v>
      </c>
      <c r="L316" s="37" t="s">
        <v>100</v>
      </c>
      <c r="M316" s="37" t="s">
        <v>212</v>
      </c>
      <c r="N316" s="37" t="s">
        <v>157</v>
      </c>
      <c r="O316" s="37" t="s">
        <v>1536</v>
      </c>
      <c r="P316" s="38">
        <v>1</v>
      </c>
      <c r="Q316" s="37" t="s">
        <v>159</v>
      </c>
      <c r="R316" s="37" t="s">
        <v>105</v>
      </c>
      <c r="S316" s="37" t="s">
        <v>160</v>
      </c>
      <c r="T316" s="37" t="s">
        <v>107</v>
      </c>
      <c r="U316" s="39">
        <v>16520</v>
      </c>
    </row>
    <row r="317" spans="1:21" x14ac:dyDescent="0.3">
      <c r="A317" s="40">
        <v>26000</v>
      </c>
      <c r="B317" s="41" t="s">
        <v>93</v>
      </c>
      <c r="C317" s="41">
        <v>26421</v>
      </c>
      <c r="D317" s="41" t="s">
        <v>94</v>
      </c>
      <c r="E317" s="41">
        <v>158376</v>
      </c>
      <c r="F317" s="41" t="s">
        <v>1398</v>
      </c>
      <c r="G317" s="41" t="s">
        <v>96</v>
      </c>
      <c r="H317" s="41" t="s">
        <v>33</v>
      </c>
      <c r="I317" s="41" t="s">
        <v>1537</v>
      </c>
      <c r="J317" s="41" t="s">
        <v>162</v>
      </c>
      <c r="K317" s="41" t="s">
        <v>1538</v>
      </c>
      <c r="L317" s="41" t="s">
        <v>100</v>
      </c>
      <c r="M317" s="41" t="s">
        <v>156</v>
      </c>
      <c r="N317" s="41" t="s">
        <v>157</v>
      </c>
      <c r="O317" s="41" t="s">
        <v>1539</v>
      </c>
      <c r="P317" s="42">
        <v>1</v>
      </c>
      <c r="Q317" s="41" t="s">
        <v>159</v>
      </c>
      <c r="R317" s="41" t="s">
        <v>105</v>
      </c>
      <c r="S317" s="41" t="s">
        <v>160</v>
      </c>
      <c r="T317" s="41" t="s">
        <v>107</v>
      </c>
      <c r="U317" s="43">
        <v>157.25</v>
      </c>
    </row>
    <row r="318" spans="1:21" x14ac:dyDescent="0.3">
      <c r="A318" s="12">
        <v>26000</v>
      </c>
      <c r="B318" s="37" t="s">
        <v>93</v>
      </c>
      <c r="C318" s="37">
        <v>26421</v>
      </c>
      <c r="D318" s="37" t="s">
        <v>94</v>
      </c>
      <c r="E318" s="37">
        <v>158376</v>
      </c>
      <c r="F318" s="37" t="s">
        <v>1398</v>
      </c>
      <c r="G318" s="37" t="s">
        <v>96</v>
      </c>
      <c r="H318" s="37" t="s">
        <v>33</v>
      </c>
      <c r="I318" s="37" t="s">
        <v>1540</v>
      </c>
      <c r="J318" s="37" t="s">
        <v>162</v>
      </c>
      <c r="K318" s="37" t="s">
        <v>1541</v>
      </c>
      <c r="L318" s="37" t="s">
        <v>100</v>
      </c>
      <c r="M318" s="37" t="s">
        <v>156</v>
      </c>
      <c r="N318" s="37" t="s">
        <v>157</v>
      </c>
      <c r="O318" s="37" t="s">
        <v>1542</v>
      </c>
      <c r="P318" s="38">
        <v>1</v>
      </c>
      <c r="Q318" s="37" t="s">
        <v>159</v>
      </c>
      <c r="R318" s="37" t="s">
        <v>105</v>
      </c>
      <c r="S318" s="37" t="s">
        <v>160</v>
      </c>
      <c r="T318" s="37" t="s">
        <v>107</v>
      </c>
      <c r="U318" s="39">
        <v>319.92</v>
      </c>
    </row>
    <row r="319" spans="1:21" x14ac:dyDescent="0.3">
      <c r="A319" s="40">
        <v>26000</v>
      </c>
      <c r="B319" s="41" t="s">
        <v>93</v>
      </c>
      <c r="C319" s="41">
        <v>26421</v>
      </c>
      <c r="D319" s="41" t="s">
        <v>94</v>
      </c>
      <c r="E319" s="41">
        <v>158376</v>
      </c>
      <c r="F319" s="41" t="s">
        <v>1398</v>
      </c>
      <c r="G319" s="41" t="s">
        <v>96</v>
      </c>
      <c r="H319" s="41" t="s">
        <v>33</v>
      </c>
      <c r="I319" s="41" t="s">
        <v>1543</v>
      </c>
      <c r="J319" s="41" t="s">
        <v>162</v>
      </c>
      <c r="K319" s="41" t="s">
        <v>1544</v>
      </c>
      <c r="L319" s="41" t="s">
        <v>100</v>
      </c>
      <c r="M319" s="41" t="s">
        <v>156</v>
      </c>
      <c r="N319" s="41" t="s">
        <v>157</v>
      </c>
      <c r="O319" s="41" t="s">
        <v>1545</v>
      </c>
      <c r="P319" s="42">
        <v>1</v>
      </c>
      <c r="Q319" s="41" t="s">
        <v>159</v>
      </c>
      <c r="R319" s="41" t="s">
        <v>105</v>
      </c>
      <c r="S319" s="41" t="s">
        <v>160</v>
      </c>
      <c r="T319" s="41" t="s">
        <v>107</v>
      </c>
      <c r="U319" s="43">
        <v>5250</v>
      </c>
    </row>
    <row r="320" spans="1:21" x14ac:dyDescent="0.3">
      <c r="A320" s="12">
        <v>26000</v>
      </c>
      <c r="B320" s="37" t="s">
        <v>93</v>
      </c>
      <c r="C320" s="37">
        <v>26421</v>
      </c>
      <c r="D320" s="37" t="s">
        <v>94</v>
      </c>
      <c r="E320" s="37">
        <v>158376</v>
      </c>
      <c r="F320" s="37" t="s">
        <v>1398</v>
      </c>
      <c r="G320" s="37" t="s">
        <v>96</v>
      </c>
      <c r="H320" s="37" t="s">
        <v>33</v>
      </c>
      <c r="I320" s="37" t="s">
        <v>1546</v>
      </c>
      <c r="J320" s="37" t="s">
        <v>162</v>
      </c>
      <c r="K320" s="37" t="s">
        <v>1547</v>
      </c>
      <c r="L320" s="37" t="s">
        <v>100</v>
      </c>
      <c r="M320" s="37" t="s">
        <v>156</v>
      </c>
      <c r="N320" s="37" t="s">
        <v>157</v>
      </c>
      <c r="O320" s="37" t="s">
        <v>1542</v>
      </c>
      <c r="P320" s="38">
        <v>1</v>
      </c>
      <c r="Q320" s="37" t="s">
        <v>159</v>
      </c>
      <c r="R320" s="37" t="s">
        <v>105</v>
      </c>
      <c r="S320" s="37" t="s">
        <v>160</v>
      </c>
      <c r="T320" s="37" t="s">
        <v>107</v>
      </c>
      <c r="U320" s="39">
        <v>319.95999999999998</v>
      </c>
    </row>
    <row r="321" spans="1:21" x14ac:dyDescent="0.3">
      <c r="A321" s="40">
        <v>26000</v>
      </c>
      <c r="B321" s="41" t="s">
        <v>93</v>
      </c>
      <c r="C321" s="41">
        <v>26421</v>
      </c>
      <c r="D321" s="41" t="s">
        <v>94</v>
      </c>
      <c r="E321" s="41">
        <v>158376</v>
      </c>
      <c r="F321" s="41" t="s">
        <v>1398</v>
      </c>
      <c r="G321" s="41" t="s">
        <v>96</v>
      </c>
      <c r="H321" s="41" t="s">
        <v>33</v>
      </c>
      <c r="I321" s="41" t="s">
        <v>1548</v>
      </c>
      <c r="J321" s="41" t="s">
        <v>162</v>
      </c>
      <c r="K321" s="41" t="s">
        <v>1549</v>
      </c>
      <c r="L321" s="41" t="s">
        <v>100</v>
      </c>
      <c r="M321" s="41" t="s">
        <v>156</v>
      </c>
      <c r="N321" s="41" t="s">
        <v>157</v>
      </c>
      <c r="O321" s="41" t="s">
        <v>1550</v>
      </c>
      <c r="P321" s="42">
        <v>1</v>
      </c>
      <c r="Q321" s="41" t="s">
        <v>159</v>
      </c>
      <c r="R321" s="41" t="s">
        <v>105</v>
      </c>
      <c r="S321" s="41" t="s">
        <v>160</v>
      </c>
      <c r="T321" s="41" t="s">
        <v>107</v>
      </c>
      <c r="U321" s="43">
        <v>193</v>
      </c>
    </row>
    <row r="322" spans="1:21" x14ac:dyDescent="0.3">
      <c r="A322" s="12">
        <v>26000</v>
      </c>
      <c r="B322" s="37" t="s">
        <v>93</v>
      </c>
      <c r="C322" s="37">
        <v>26421</v>
      </c>
      <c r="D322" s="37" t="s">
        <v>94</v>
      </c>
      <c r="E322" s="37">
        <v>158376</v>
      </c>
      <c r="F322" s="37" t="s">
        <v>1398</v>
      </c>
      <c r="G322" s="37" t="s">
        <v>96</v>
      </c>
      <c r="H322" s="37" t="s">
        <v>33</v>
      </c>
      <c r="I322" s="37" t="s">
        <v>1551</v>
      </c>
      <c r="J322" s="37" t="s">
        <v>162</v>
      </c>
      <c r="K322" s="37" t="s">
        <v>1552</v>
      </c>
      <c r="L322" s="37" t="s">
        <v>100</v>
      </c>
      <c r="M322" s="37" t="s">
        <v>156</v>
      </c>
      <c r="N322" s="37" t="s">
        <v>157</v>
      </c>
      <c r="O322" s="37" t="s">
        <v>1553</v>
      </c>
      <c r="P322" s="38">
        <v>1</v>
      </c>
      <c r="Q322" s="37" t="s">
        <v>159</v>
      </c>
      <c r="R322" s="37" t="s">
        <v>105</v>
      </c>
      <c r="S322" s="37" t="s">
        <v>160</v>
      </c>
      <c r="T322" s="37" t="s">
        <v>107</v>
      </c>
      <c r="U322" s="39">
        <v>549.38</v>
      </c>
    </row>
    <row r="323" spans="1:21" x14ac:dyDescent="0.3">
      <c r="A323" s="40">
        <v>26000</v>
      </c>
      <c r="B323" s="41" t="s">
        <v>93</v>
      </c>
      <c r="C323" s="41">
        <v>26421</v>
      </c>
      <c r="D323" s="41" t="s">
        <v>94</v>
      </c>
      <c r="E323" s="41">
        <v>158376</v>
      </c>
      <c r="F323" s="41" t="s">
        <v>1398</v>
      </c>
      <c r="G323" s="41" t="s">
        <v>96</v>
      </c>
      <c r="H323" s="41" t="s">
        <v>33</v>
      </c>
      <c r="I323" s="41" t="s">
        <v>1554</v>
      </c>
      <c r="J323" s="41" t="s">
        <v>162</v>
      </c>
      <c r="K323" s="41" t="s">
        <v>1555</v>
      </c>
      <c r="L323" s="41" t="s">
        <v>100</v>
      </c>
      <c r="M323" s="41" t="s">
        <v>164</v>
      </c>
      <c r="N323" s="41" t="s">
        <v>157</v>
      </c>
      <c r="O323" s="41" t="s">
        <v>1556</v>
      </c>
      <c r="P323" s="42">
        <v>1</v>
      </c>
      <c r="Q323" s="41" t="s">
        <v>159</v>
      </c>
      <c r="R323" s="41" t="s">
        <v>105</v>
      </c>
      <c r="S323" s="41" t="s">
        <v>160</v>
      </c>
      <c r="T323" s="41" t="s">
        <v>107</v>
      </c>
      <c r="U323" s="43">
        <v>15000</v>
      </c>
    </row>
    <row r="324" spans="1:21" x14ac:dyDescent="0.3">
      <c r="A324" s="12">
        <v>26000</v>
      </c>
      <c r="B324" s="37" t="s">
        <v>93</v>
      </c>
      <c r="C324" s="37">
        <v>26421</v>
      </c>
      <c r="D324" s="37" t="s">
        <v>94</v>
      </c>
      <c r="E324" s="37">
        <v>158376</v>
      </c>
      <c r="F324" s="37" t="s">
        <v>1398</v>
      </c>
      <c r="G324" s="37" t="s">
        <v>96</v>
      </c>
      <c r="H324" s="37" t="s">
        <v>33</v>
      </c>
      <c r="I324" s="37" t="s">
        <v>1557</v>
      </c>
      <c r="J324" s="37" t="s">
        <v>162</v>
      </c>
      <c r="K324" s="37" t="s">
        <v>1558</v>
      </c>
      <c r="L324" s="37" t="s">
        <v>100</v>
      </c>
      <c r="M324" s="37" t="s">
        <v>156</v>
      </c>
      <c r="N324" s="37" t="s">
        <v>157</v>
      </c>
      <c r="O324" s="37" t="s">
        <v>1559</v>
      </c>
      <c r="P324" s="38">
        <v>1</v>
      </c>
      <c r="Q324" s="37" t="s">
        <v>159</v>
      </c>
      <c r="R324" s="37" t="s">
        <v>105</v>
      </c>
      <c r="S324" s="37" t="s">
        <v>160</v>
      </c>
      <c r="T324" s="37" t="s">
        <v>107</v>
      </c>
      <c r="U324" s="39">
        <v>2300</v>
      </c>
    </row>
    <row r="325" spans="1:21" x14ac:dyDescent="0.3">
      <c r="A325" s="40">
        <v>26000</v>
      </c>
      <c r="B325" s="41" t="s">
        <v>93</v>
      </c>
      <c r="C325" s="41">
        <v>26421</v>
      </c>
      <c r="D325" s="41" t="s">
        <v>94</v>
      </c>
      <c r="E325" s="41">
        <v>158376</v>
      </c>
      <c r="F325" s="41" t="s">
        <v>1398</v>
      </c>
      <c r="G325" s="41" t="s">
        <v>96</v>
      </c>
      <c r="H325" s="41" t="s">
        <v>33</v>
      </c>
      <c r="I325" s="41" t="s">
        <v>1560</v>
      </c>
      <c r="J325" s="41" t="s">
        <v>162</v>
      </c>
      <c r="K325" s="41" t="s">
        <v>1561</v>
      </c>
      <c r="L325" s="41" t="s">
        <v>100</v>
      </c>
      <c r="M325" s="41" t="s">
        <v>156</v>
      </c>
      <c r="N325" s="41" t="s">
        <v>157</v>
      </c>
      <c r="O325" s="41" t="s">
        <v>1562</v>
      </c>
      <c r="P325" s="42">
        <v>1</v>
      </c>
      <c r="Q325" s="41" t="s">
        <v>159</v>
      </c>
      <c r="R325" s="41" t="s">
        <v>105</v>
      </c>
      <c r="S325" s="41" t="s">
        <v>160</v>
      </c>
      <c r="T325" s="41" t="s">
        <v>107</v>
      </c>
      <c r="U325" s="43">
        <v>8700</v>
      </c>
    </row>
    <row r="326" spans="1:21" x14ac:dyDescent="0.3">
      <c r="A326" s="12">
        <v>26000</v>
      </c>
      <c r="B326" s="37" t="s">
        <v>93</v>
      </c>
      <c r="C326" s="37">
        <v>26421</v>
      </c>
      <c r="D326" s="37" t="s">
        <v>94</v>
      </c>
      <c r="E326" s="37">
        <v>158376</v>
      </c>
      <c r="F326" s="37" t="s">
        <v>1398</v>
      </c>
      <c r="G326" s="37" t="s">
        <v>96</v>
      </c>
      <c r="H326" s="37" t="s">
        <v>33</v>
      </c>
      <c r="I326" s="37" t="s">
        <v>1563</v>
      </c>
      <c r="J326" s="37" t="s">
        <v>162</v>
      </c>
      <c r="K326" s="37" t="s">
        <v>1564</v>
      </c>
      <c r="L326" s="37" t="s">
        <v>100</v>
      </c>
      <c r="M326" s="37" t="s">
        <v>156</v>
      </c>
      <c r="N326" s="37" t="s">
        <v>157</v>
      </c>
      <c r="O326" s="37" t="s">
        <v>1565</v>
      </c>
      <c r="P326" s="38">
        <v>1</v>
      </c>
      <c r="Q326" s="37" t="s">
        <v>159</v>
      </c>
      <c r="R326" s="37" t="s">
        <v>105</v>
      </c>
      <c r="S326" s="37" t="s">
        <v>160</v>
      </c>
      <c r="T326" s="37" t="s">
        <v>107</v>
      </c>
      <c r="U326" s="39">
        <v>7600</v>
      </c>
    </row>
    <row r="327" spans="1:21" x14ac:dyDescent="0.3">
      <c r="A327" s="40">
        <v>26000</v>
      </c>
      <c r="B327" s="41" t="s">
        <v>93</v>
      </c>
      <c r="C327" s="41">
        <v>26421</v>
      </c>
      <c r="D327" s="41" t="s">
        <v>94</v>
      </c>
      <c r="E327" s="41">
        <v>158376</v>
      </c>
      <c r="F327" s="41" t="s">
        <v>1398</v>
      </c>
      <c r="G327" s="41" t="s">
        <v>96</v>
      </c>
      <c r="H327" s="41" t="s">
        <v>33</v>
      </c>
      <c r="I327" s="41" t="s">
        <v>1566</v>
      </c>
      <c r="J327" s="41" t="s">
        <v>162</v>
      </c>
      <c r="K327" s="41" t="s">
        <v>1567</v>
      </c>
      <c r="L327" s="41" t="s">
        <v>100</v>
      </c>
      <c r="M327" s="41" t="s">
        <v>156</v>
      </c>
      <c r="N327" s="41" t="s">
        <v>157</v>
      </c>
      <c r="O327" s="41" t="s">
        <v>1568</v>
      </c>
      <c r="P327" s="42">
        <v>1</v>
      </c>
      <c r="Q327" s="41" t="s">
        <v>159</v>
      </c>
      <c r="R327" s="41" t="s">
        <v>105</v>
      </c>
      <c r="S327" s="41" t="s">
        <v>160</v>
      </c>
      <c r="T327" s="41" t="s">
        <v>107</v>
      </c>
      <c r="U327" s="43">
        <v>10465.200000000001</v>
      </c>
    </row>
    <row r="328" spans="1:21" x14ac:dyDescent="0.3">
      <c r="A328" s="12">
        <v>26000</v>
      </c>
      <c r="B328" s="37" t="s">
        <v>93</v>
      </c>
      <c r="C328" s="37">
        <v>26421</v>
      </c>
      <c r="D328" s="37" t="s">
        <v>94</v>
      </c>
      <c r="E328" s="37">
        <v>158376</v>
      </c>
      <c r="F328" s="37" t="s">
        <v>1398</v>
      </c>
      <c r="G328" s="37" t="s">
        <v>96</v>
      </c>
      <c r="H328" s="37" t="s">
        <v>33</v>
      </c>
      <c r="I328" s="37" t="s">
        <v>1569</v>
      </c>
      <c r="J328" s="37" t="s">
        <v>162</v>
      </c>
      <c r="K328" s="37" t="s">
        <v>1570</v>
      </c>
      <c r="L328" s="37" t="s">
        <v>100</v>
      </c>
      <c r="M328" s="37" t="s">
        <v>156</v>
      </c>
      <c r="N328" s="37" t="s">
        <v>157</v>
      </c>
      <c r="O328" s="37" t="s">
        <v>1571</v>
      </c>
      <c r="P328" s="38">
        <v>1</v>
      </c>
      <c r="Q328" s="37" t="s">
        <v>159</v>
      </c>
      <c r="R328" s="37" t="s">
        <v>105</v>
      </c>
      <c r="S328" s="37" t="s">
        <v>160</v>
      </c>
      <c r="T328" s="37" t="s">
        <v>107</v>
      </c>
      <c r="U328" s="39">
        <v>1925</v>
      </c>
    </row>
    <row r="329" spans="1:21" x14ac:dyDescent="0.3">
      <c r="A329" s="40">
        <v>26000</v>
      </c>
      <c r="B329" s="41" t="s">
        <v>93</v>
      </c>
      <c r="C329" s="41">
        <v>26421</v>
      </c>
      <c r="D329" s="41" t="s">
        <v>94</v>
      </c>
      <c r="E329" s="41">
        <v>158376</v>
      </c>
      <c r="F329" s="41" t="s">
        <v>1398</v>
      </c>
      <c r="G329" s="41" t="s">
        <v>96</v>
      </c>
      <c r="H329" s="41" t="s">
        <v>33</v>
      </c>
      <c r="I329" s="41" t="s">
        <v>1572</v>
      </c>
      <c r="J329" s="41" t="s">
        <v>162</v>
      </c>
      <c r="K329" s="41" t="s">
        <v>1573</v>
      </c>
      <c r="L329" s="41" t="s">
        <v>100</v>
      </c>
      <c r="M329" s="41" t="s">
        <v>156</v>
      </c>
      <c r="N329" s="41" t="s">
        <v>157</v>
      </c>
      <c r="O329" s="41" t="s">
        <v>1574</v>
      </c>
      <c r="P329" s="42">
        <v>1</v>
      </c>
      <c r="Q329" s="41" t="s">
        <v>159</v>
      </c>
      <c r="R329" s="41" t="s">
        <v>105</v>
      </c>
      <c r="S329" s="41" t="s">
        <v>160</v>
      </c>
      <c r="T329" s="41" t="s">
        <v>107</v>
      </c>
      <c r="U329" s="43">
        <v>2500</v>
      </c>
    </row>
    <row r="330" spans="1:21" x14ac:dyDescent="0.3">
      <c r="A330" s="12">
        <v>26000</v>
      </c>
      <c r="B330" s="37" t="s">
        <v>93</v>
      </c>
      <c r="C330" s="37">
        <v>26421</v>
      </c>
      <c r="D330" s="37" t="s">
        <v>94</v>
      </c>
      <c r="E330" s="37">
        <v>158376</v>
      </c>
      <c r="F330" s="37" t="s">
        <v>1398</v>
      </c>
      <c r="G330" s="37" t="s">
        <v>96</v>
      </c>
      <c r="H330" s="37" t="s">
        <v>33</v>
      </c>
      <c r="I330" s="37" t="s">
        <v>1575</v>
      </c>
      <c r="J330" s="37" t="s">
        <v>162</v>
      </c>
      <c r="K330" s="37" t="s">
        <v>1576</v>
      </c>
      <c r="L330" s="37" t="s">
        <v>100</v>
      </c>
      <c r="M330" s="37" t="s">
        <v>156</v>
      </c>
      <c r="N330" s="37" t="s">
        <v>157</v>
      </c>
      <c r="O330" s="37" t="s">
        <v>1577</v>
      </c>
      <c r="P330" s="38">
        <v>1</v>
      </c>
      <c r="Q330" s="37" t="s">
        <v>159</v>
      </c>
      <c r="R330" s="37" t="s">
        <v>105</v>
      </c>
      <c r="S330" s="37" t="s">
        <v>160</v>
      </c>
      <c r="T330" s="37" t="s">
        <v>107</v>
      </c>
      <c r="U330" s="39">
        <v>840</v>
      </c>
    </row>
    <row r="331" spans="1:21" x14ac:dyDescent="0.3">
      <c r="A331" s="40">
        <v>26000</v>
      </c>
      <c r="B331" s="41" t="s">
        <v>93</v>
      </c>
      <c r="C331" s="41">
        <v>26421</v>
      </c>
      <c r="D331" s="41" t="s">
        <v>94</v>
      </c>
      <c r="E331" s="41">
        <v>158376</v>
      </c>
      <c r="F331" s="41" t="s">
        <v>1398</v>
      </c>
      <c r="G331" s="41" t="s">
        <v>96</v>
      </c>
      <c r="H331" s="41" t="s">
        <v>33</v>
      </c>
      <c r="I331" s="41" t="s">
        <v>1578</v>
      </c>
      <c r="J331" s="41" t="s">
        <v>162</v>
      </c>
      <c r="K331" s="41" t="s">
        <v>1579</v>
      </c>
      <c r="L331" s="41" t="s">
        <v>100</v>
      </c>
      <c r="M331" s="41" t="s">
        <v>156</v>
      </c>
      <c r="N331" s="41" t="s">
        <v>157</v>
      </c>
      <c r="O331" s="41" t="s">
        <v>1580</v>
      </c>
      <c r="P331" s="42">
        <v>1</v>
      </c>
      <c r="Q331" s="41" t="s">
        <v>159</v>
      </c>
      <c r="R331" s="41" t="s">
        <v>105</v>
      </c>
      <c r="S331" s="41" t="s">
        <v>160</v>
      </c>
      <c r="T331" s="41" t="s">
        <v>107</v>
      </c>
      <c r="U331" s="43">
        <v>1248.05</v>
      </c>
    </row>
    <row r="332" spans="1:21" x14ac:dyDescent="0.3">
      <c r="A332" s="12">
        <v>26000</v>
      </c>
      <c r="B332" s="37" t="s">
        <v>93</v>
      </c>
      <c r="C332" s="37">
        <v>26421</v>
      </c>
      <c r="D332" s="37" t="s">
        <v>94</v>
      </c>
      <c r="E332" s="37">
        <v>158376</v>
      </c>
      <c r="F332" s="37" t="s">
        <v>1398</v>
      </c>
      <c r="G332" s="37" t="s">
        <v>96</v>
      </c>
      <c r="H332" s="37" t="s">
        <v>33</v>
      </c>
      <c r="I332" s="37" t="s">
        <v>1581</v>
      </c>
      <c r="J332" s="37" t="s">
        <v>162</v>
      </c>
      <c r="K332" s="37" t="s">
        <v>1582</v>
      </c>
      <c r="L332" s="37" t="s">
        <v>100</v>
      </c>
      <c r="M332" s="37" t="s">
        <v>156</v>
      </c>
      <c r="N332" s="37" t="s">
        <v>157</v>
      </c>
      <c r="O332" s="37" t="s">
        <v>1583</v>
      </c>
      <c r="P332" s="38">
        <v>1</v>
      </c>
      <c r="Q332" s="37" t="s">
        <v>159</v>
      </c>
      <c r="R332" s="37" t="s">
        <v>105</v>
      </c>
      <c r="S332" s="37" t="s">
        <v>160</v>
      </c>
      <c r="T332" s="37" t="s">
        <v>107</v>
      </c>
      <c r="U332" s="39">
        <v>650</v>
      </c>
    </row>
    <row r="333" spans="1:21" x14ac:dyDescent="0.3">
      <c r="A333" s="40">
        <v>26000</v>
      </c>
      <c r="B333" s="41" t="s">
        <v>93</v>
      </c>
      <c r="C333" s="41">
        <v>26421</v>
      </c>
      <c r="D333" s="41" t="s">
        <v>94</v>
      </c>
      <c r="E333" s="41">
        <v>158376</v>
      </c>
      <c r="F333" s="41" t="s">
        <v>1398</v>
      </c>
      <c r="G333" s="41" t="s">
        <v>96</v>
      </c>
      <c r="H333" s="41" t="s">
        <v>33</v>
      </c>
      <c r="I333" s="41" t="s">
        <v>1584</v>
      </c>
      <c r="J333" s="41" t="s">
        <v>162</v>
      </c>
      <c r="K333" s="41" t="s">
        <v>1585</v>
      </c>
      <c r="L333" s="41" t="s">
        <v>100</v>
      </c>
      <c r="M333" s="41" t="s">
        <v>156</v>
      </c>
      <c r="N333" s="41" t="s">
        <v>157</v>
      </c>
      <c r="O333" s="41" t="s">
        <v>1586</v>
      </c>
      <c r="P333" s="42">
        <v>1</v>
      </c>
      <c r="Q333" s="41" t="s">
        <v>159</v>
      </c>
      <c r="R333" s="41" t="s">
        <v>105</v>
      </c>
      <c r="S333" s="41" t="s">
        <v>160</v>
      </c>
      <c r="T333" s="41" t="s">
        <v>107</v>
      </c>
      <c r="U333" s="43">
        <v>206.5</v>
      </c>
    </row>
    <row r="334" spans="1:21" x14ac:dyDescent="0.3">
      <c r="A334" s="12">
        <v>26000</v>
      </c>
      <c r="B334" s="37" t="s">
        <v>93</v>
      </c>
      <c r="C334" s="37">
        <v>26421</v>
      </c>
      <c r="D334" s="37" t="s">
        <v>94</v>
      </c>
      <c r="E334" s="37">
        <v>158376</v>
      </c>
      <c r="F334" s="37" t="s">
        <v>1398</v>
      </c>
      <c r="G334" s="37" t="s">
        <v>96</v>
      </c>
      <c r="H334" s="37" t="s">
        <v>33</v>
      </c>
      <c r="I334" s="37" t="s">
        <v>1587</v>
      </c>
      <c r="J334" s="37" t="s">
        <v>154</v>
      </c>
      <c r="K334" s="37" t="s">
        <v>1588</v>
      </c>
      <c r="L334" s="37" t="s">
        <v>100</v>
      </c>
      <c r="M334" s="37" t="s">
        <v>156</v>
      </c>
      <c r="N334" s="37" t="s">
        <v>157</v>
      </c>
      <c r="O334" s="37" t="s">
        <v>1589</v>
      </c>
      <c r="P334" s="38">
        <v>1</v>
      </c>
      <c r="Q334" s="37" t="s">
        <v>159</v>
      </c>
      <c r="R334" s="37" t="s">
        <v>105</v>
      </c>
      <c r="S334" s="37" t="s">
        <v>160</v>
      </c>
      <c r="T334" s="37" t="s">
        <v>107</v>
      </c>
      <c r="U334" s="39">
        <v>7000</v>
      </c>
    </row>
    <row r="335" spans="1:21" x14ac:dyDescent="0.3">
      <c r="A335" s="40">
        <v>26000</v>
      </c>
      <c r="B335" s="41" t="s">
        <v>93</v>
      </c>
      <c r="C335" s="41">
        <v>26421</v>
      </c>
      <c r="D335" s="41" t="s">
        <v>94</v>
      </c>
      <c r="E335" s="41">
        <v>158376</v>
      </c>
      <c r="F335" s="41" t="s">
        <v>1398</v>
      </c>
      <c r="G335" s="41" t="s">
        <v>96</v>
      </c>
      <c r="H335" s="41" t="s">
        <v>33</v>
      </c>
      <c r="I335" s="41" t="s">
        <v>1590</v>
      </c>
      <c r="J335" s="41" t="s">
        <v>162</v>
      </c>
      <c r="K335" s="41" t="s">
        <v>1591</v>
      </c>
      <c r="L335" s="41" t="s">
        <v>100</v>
      </c>
      <c r="M335" s="41" t="s">
        <v>156</v>
      </c>
      <c r="N335" s="41" t="s">
        <v>157</v>
      </c>
      <c r="O335" s="41" t="s">
        <v>1592</v>
      </c>
      <c r="P335" s="42">
        <v>1</v>
      </c>
      <c r="Q335" s="41" t="s">
        <v>159</v>
      </c>
      <c r="R335" s="41" t="s">
        <v>105</v>
      </c>
      <c r="S335" s="41" t="s">
        <v>160</v>
      </c>
      <c r="T335" s="41" t="s">
        <v>107</v>
      </c>
      <c r="U335" s="43">
        <v>5400</v>
      </c>
    </row>
    <row r="336" spans="1:21" x14ac:dyDescent="0.3">
      <c r="A336" s="12">
        <v>26000</v>
      </c>
      <c r="B336" s="37" t="s">
        <v>93</v>
      </c>
      <c r="C336" s="37">
        <v>26421</v>
      </c>
      <c r="D336" s="37" t="s">
        <v>94</v>
      </c>
      <c r="E336" s="37">
        <v>158376</v>
      </c>
      <c r="F336" s="37" t="s">
        <v>1398</v>
      </c>
      <c r="G336" s="37" t="s">
        <v>96</v>
      </c>
      <c r="H336" s="37" t="s">
        <v>33</v>
      </c>
      <c r="I336" s="37" t="s">
        <v>1593</v>
      </c>
      <c r="J336" s="37" t="s">
        <v>162</v>
      </c>
      <c r="K336" s="37" t="s">
        <v>1594</v>
      </c>
      <c r="L336" s="37" t="s">
        <v>100</v>
      </c>
      <c r="M336" s="37" t="s">
        <v>677</v>
      </c>
      <c r="N336" s="37" t="s">
        <v>157</v>
      </c>
      <c r="O336" s="37" t="s">
        <v>1595</v>
      </c>
      <c r="P336" s="38">
        <v>1</v>
      </c>
      <c r="Q336" s="37" t="s">
        <v>104</v>
      </c>
      <c r="R336" s="37" t="s">
        <v>105</v>
      </c>
      <c r="S336" s="37" t="s">
        <v>160</v>
      </c>
      <c r="T336" s="37" t="s">
        <v>107</v>
      </c>
      <c r="U336" s="39">
        <v>23797.360000000001</v>
      </c>
    </row>
    <row r="337" spans="1:21" x14ac:dyDescent="0.3">
      <c r="A337" s="40">
        <v>26000</v>
      </c>
      <c r="B337" s="41" t="s">
        <v>93</v>
      </c>
      <c r="C337" s="41">
        <v>26421</v>
      </c>
      <c r="D337" s="41" t="s">
        <v>94</v>
      </c>
      <c r="E337" s="41">
        <v>158532</v>
      </c>
      <c r="F337" s="41" t="s">
        <v>1596</v>
      </c>
      <c r="G337" s="41" t="s">
        <v>96</v>
      </c>
      <c r="H337" s="41" t="s">
        <v>13</v>
      </c>
      <c r="I337" s="41" t="s">
        <v>1626</v>
      </c>
      <c r="J337" s="41" t="s">
        <v>154</v>
      </c>
      <c r="K337" s="41" t="s">
        <v>1627</v>
      </c>
      <c r="L337" s="41" t="s">
        <v>100</v>
      </c>
      <c r="M337" s="41" t="s">
        <v>212</v>
      </c>
      <c r="N337" s="41" t="s">
        <v>157</v>
      </c>
      <c r="O337" s="41" t="s">
        <v>1628</v>
      </c>
      <c r="P337" s="42">
        <v>1</v>
      </c>
      <c r="Q337" s="41" t="s">
        <v>104</v>
      </c>
      <c r="R337" s="41" t="s">
        <v>105</v>
      </c>
      <c r="S337" s="41" t="s">
        <v>160</v>
      </c>
      <c r="T337" s="41" t="s">
        <v>107</v>
      </c>
      <c r="U337" s="43">
        <v>1485.6</v>
      </c>
    </row>
    <row r="338" spans="1:21" x14ac:dyDescent="0.3">
      <c r="A338" s="12">
        <v>26000</v>
      </c>
      <c r="B338" s="37" t="s">
        <v>93</v>
      </c>
      <c r="C338" s="37">
        <v>26421</v>
      </c>
      <c r="D338" s="37" t="s">
        <v>94</v>
      </c>
      <c r="E338" s="37">
        <v>158532</v>
      </c>
      <c r="F338" s="37" t="s">
        <v>1596</v>
      </c>
      <c r="G338" s="37" t="s">
        <v>96</v>
      </c>
      <c r="H338" s="37" t="s">
        <v>13</v>
      </c>
      <c r="I338" s="37" t="s">
        <v>1629</v>
      </c>
      <c r="J338" s="37" t="s">
        <v>162</v>
      </c>
      <c r="K338" s="37" t="s">
        <v>1630</v>
      </c>
      <c r="L338" s="37" t="s">
        <v>100</v>
      </c>
      <c r="M338" s="37" t="s">
        <v>156</v>
      </c>
      <c r="N338" s="37" t="s">
        <v>157</v>
      </c>
      <c r="O338" s="37" t="s">
        <v>1631</v>
      </c>
      <c r="P338" s="38">
        <v>1</v>
      </c>
      <c r="Q338" s="37" t="s">
        <v>159</v>
      </c>
      <c r="R338" s="37" t="s">
        <v>105</v>
      </c>
      <c r="S338" s="37" t="s">
        <v>160</v>
      </c>
      <c r="T338" s="37" t="s">
        <v>107</v>
      </c>
      <c r="U338" s="39">
        <v>1960</v>
      </c>
    </row>
    <row r="339" spans="1:21" x14ac:dyDescent="0.3">
      <c r="A339" s="40">
        <v>26000</v>
      </c>
      <c r="B339" s="41" t="s">
        <v>93</v>
      </c>
      <c r="C339" s="41">
        <v>26421</v>
      </c>
      <c r="D339" s="41" t="s">
        <v>94</v>
      </c>
      <c r="E339" s="41">
        <v>158532</v>
      </c>
      <c r="F339" s="41" t="s">
        <v>1596</v>
      </c>
      <c r="G339" s="41" t="s">
        <v>96</v>
      </c>
      <c r="H339" s="41" t="s">
        <v>13</v>
      </c>
      <c r="I339" s="41" t="s">
        <v>1632</v>
      </c>
      <c r="J339" s="41" t="s">
        <v>162</v>
      </c>
      <c r="K339" s="41" t="s">
        <v>1633</v>
      </c>
      <c r="L339" s="41" t="s">
        <v>100</v>
      </c>
      <c r="M339" s="41" t="s">
        <v>156</v>
      </c>
      <c r="N339" s="41" t="s">
        <v>157</v>
      </c>
      <c r="O339" s="41" t="s">
        <v>1634</v>
      </c>
      <c r="P339" s="42">
        <v>1</v>
      </c>
      <c r="Q339" s="41" t="s">
        <v>159</v>
      </c>
      <c r="R339" s="41" t="s">
        <v>105</v>
      </c>
      <c r="S339" s="41" t="s">
        <v>160</v>
      </c>
      <c r="T339" s="41" t="s">
        <v>107</v>
      </c>
      <c r="U339" s="43">
        <v>2892.62</v>
      </c>
    </row>
    <row r="340" spans="1:21" x14ac:dyDescent="0.3">
      <c r="A340" s="12">
        <v>26000</v>
      </c>
      <c r="B340" s="37" t="s">
        <v>93</v>
      </c>
      <c r="C340" s="37">
        <v>26421</v>
      </c>
      <c r="D340" s="37" t="s">
        <v>94</v>
      </c>
      <c r="E340" s="37">
        <v>158532</v>
      </c>
      <c r="F340" s="37" t="s">
        <v>1596</v>
      </c>
      <c r="G340" s="37" t="s">
        <v>96</v>
      </c>
      <c r="H340" s="37" t="s">
        <v>13</v>
      </c>
      <c r="I340" s="37" t="s">
        <v>1635</v>
      </c>
      <c r="J340" s="37" t="s">
        <v>162</v>
      </c>
      <c r="K340" s="37" t="s">
        <v>1636</v>
      </c>
      <c r="L340" s="37" t="s">
        <v>100</v>
      </c>
      <c r="M340" s="37" t="s">
        <v>156</v>
      </c>
      <c r="N340" s="37" t="s">
        <v>157</v>
      </c>
      <c r="O340" s="37" t="s">
        <v>1637</v>
      </c>
      <c r="P340" s="38">
        <v>1</v>
      </c>
      <c r="Q340" s="37" t="s">
        <v>159</v>
      </c>
      <c r="R340" s="37" t="s">
        <v>105</v>
      </c>
      <c r="S340" s="37" t="s">
        <v>160</v>
      </c>
      <c r="T340" s="37" t="s">
        <v>107</v>
      </c>
      <c r="U340" s="39">
        <v>500</v>
      </c>
    </row>
    <row r="341" spans="1:21" x14ac:dyDescent="0.3">
      <c r="A341" s="40">
        <v>26000</v>
      </c>
      <c r="B341" s="41" t="s">
        <v>93</v>
      </c>
      <c r="C341" s="41">
        <v>26421</v>
      </c>
      <c r="D341" s="41" t="s">
        <v>94</v>
      </c>
      <c r="E341" s="41">
        <v>158532</v>
      </c>
      <c r="F341" s="41" t="s">
        <v>1596</v>
      </c>
      <c r="G341" s="41" t="s">
        <v>96</v>
      </c>
      <c r="H341" s="41" t="s">
        <v>13</v>
      </c>
      <c r="I341" s="41" t="s">
        <v>1638</v>
      </c>
      <c r="J341" s="41" t="s">
        <v>162</v>
      </c>
      <c r="K341" s="41" t="s">
        <v>1639</v>
      </c>
      <c r="L341" s="41" t="s">
        <v>100</v>
      </c>
      <c r="M341" s="41" t="s">
        <v>156</v>
      </c>
      <c r="N341" s="41" t="s">
        <v>157</v>
      </c>
      <c r="O341" s="41" t="s">
        <v>1640</v>
      </c>
      <c r="P341" s="42">
        <v>1</v>
      </c>
      <c r="Q341" s="41" t="s">
        <v>104</v>
      </c>
      <c r="R341" s="41" t="s">
        <v>105</v>
      </c>
      <c r="S341" s="41" t="s">
        <v>160</v>
      </c>
      <c r="T341" s="41" t="s">
        <v>107</v>
      </c>
      <c r="U341" s="43">
        <v>1261</v>
      </c>
    </row>
    <row r="342" spans="1:21" x14ac:dyDescent="0.3">
      <c r="A342" s="12">
        <v>26000</v>
      </c>
      <c r="B342" s="37" t="s">
        <v>93</v>
      </c>
      <c r="C342" s="37">
        <v>26421</v>
      </c>
      <c r="D342" s="37" t="s">
        <v>94</v>
      </c>
      <c r="E342" s="37">
        <v>158532</v>
      </c>
      <c r="F342" s="37" t="s">
        <v>1596</v>
      </c>
      <c r="G342" s="37" t="s">
        <v>96</v>
      </c>
      <c r="H342" s="37" t="s">
        <v>13</v>
      </c>
      <c r="I342" s="37" t="s">
        <v>1641</v>
      </c>
      <c r="J342" s="37" t="s">
        <v>162</v>
      </c>
      <c r="K342" s="37" t="s">
        <v>1642</v>
      </c>
      <c r="L342" s="37" t="s">
        <v>100</v>
      </c>
      <c r="M342" s="37" t="s">
        <v>156</v>
      </c>
      <c r="N342" s="37" t="s">
        <v>157</v>
      </c>
      <c r="O342" s="37" t="s">
        <v>1643</v>
      </c>
      <c r="P342" s="38">
        <v>1</v>
      </c>
      <c r="Q342" s="37" t="s">
        <v>159</v>
      </c>
      <c r="R342" s="37" t="s">
        <v>105</v>
      </c>
      <c r="S342" s="37" t="s">
        <v>160</v>
      </c>
      <c r="T342" s="37" t="s">
        <v>107</v>
      </c>
      <c r="U342" s="39">
        <v>881.96</v>
      </c>
    </row>
    <row r="343" spans="1:21" x14ac:dyDescent="0.3">
      <c r="A343" s="40">
        <v>26000</v>
      </c>
      <c r="B343" s="41" t="s">
        <v>93</v>
      </c>
      <c r="C343" s="41">
        <v>26421</v>
      </c>
      <c r="D343" s="41" t="s">
        <v>94</v>
      </c>
      <c r="E343" s="41">
        <v>158532</v>
      </c>
      <c r="F343" s="41" t="s">
        <v>1596</v>
      </c>
      <c r="G343" s="41" t="s">
        <v>96</v>
      </c>
      <c r="H343" s="41" t="s">
        <v>13</v>
      </c>
      <c r="I343" s="41" t="s">
        <v>1644</v>
      </c>
      <c r="J343" s="41" t="s">
        <v>162</v>
      </c>
      <c r="K343" s="41" t="s">
        <v>1645</v>
      </c>
      <c r="L343" s="41" t="s">
        <v>100</v>
      </c>
      <c r="M343" s="41" t="s">
        <v>156</v>
      </c>
      <c r="N343" s="41" t="s">
        <v>157</v>
      </c>
      <c r="O343" s="41" t="s">
        <v>1646</v>
      </c>
      <c r="P343" s="42">
        <v>1</v>
      </c>
      <c r="Q343" s="41" t="s">
        <v>159</v>
      </c>
      <c r="R343" s="41" t="s">
        <v>105</v>
      </c>
      <c r="S343" s="41" t="s">
        <v>160</v>
      </c>
      <c r="T343" s="41" t="s">
        <v>107</v>
      </c>
      <c r="U343" s="43">
        <v>3305</v>
      </c>
    </row>
    <row r="344" spans="1:21" x14ac:dyDescent="0.3">
      <c r="A344" s="12">
        <v>26000</v>
      </c>
      <c r="B344" s="37" t="s">
        <v>93</v>
      </c>
      <c r="C344" s="37">
        <v>26421</v>
      </c>
      <c r="D344" s="37" t="s">
        <v>94</v>
      </c>
      <c r="E344" s="37">
        <v>158532</v>
      </c>
      <c r="F344" s="37" t="s">
        <v>1596</v>
      </c>
      <c r="G344" s="37" t="s">
        <v>96</v>
      </c>
      <c r="H344" s="37" t="s">
        <v>13</v>
      </c>
      <c r="I344" s="37" t="s">
        <v>1647</v>
      </c>
      <c r="J344" s="37" t="s">
        <v>162</v>
      </c>
      <c r="K344" s="37" t="s">
        <v>1648</v>
      </c>
      <c r="L344" s="37" t="s">
        <v>100</v>
      </c>
      <c r="M344" s="37" t="s">
        <v>156</v>
      </c>
      <c r="N344" s="37" t="s">
        <v>157</v>
      </c>
      <c r="O344" s="37" t="s">
        <v>1649</v>
      </c>
      <c r="P344" s="38">
        <v>1</v>
      </c>
      <c r="Q344" s="37" t="s">
        <v>159</v>
      </c>
      <c r="R344" s="37" t="s">
        <v>105</v>
      </c>
      <c r="S344" s="37" t="s">
        <v>160</v>
      </c>
      <c r="T344" s="37" t="s">
        <v>107</v>
      </c>
      <c r="U344" s="39">
        <v>488</v>
      </c>
    </row>
    <row r="345" spans="1:21" x14ac:dyDescent="0.3">
      <c r="A345" s="40">
        <v>26000</v>
      </c>
      <c r="B345" s="41" t="s">
        <v>93</v>
      </c>
      <c r="C345" s="41">
        <v>26421</v>
      </c>
      <c r="D345" s="41" t="s">
        <v>94</v>
      </c>
      <c r="E345" s="41">
        <v>158532</v>
      </c>
      <c r="F345" s="41" t="s">
        <v>1596</v>
      </c>
      <c r="G345" s="41" t="s">
        <v>96</v>
      </c>
      <c r="H345" s="41" t="s">
        <v>13</v>
      </c>
      <c r="I345" s="41" t="s">
        <v>1650</v>
      </c>
      <c r="J345" s="41" t="s">
        <v>154</v>
      </c>
      <c r="K345" s="41" t="s">
        <v>1651</v>
      </c>
      <c r="L345" s="41" t="s">
        <v>100</v>
      </c>
      <c r="M345" s="41" t="s">
        <v>156</v>
      </c>
      <c r="N345" s="41" t="s">
        <v>157</v>
      </c>
      <c r="O345" s="41" t="s">
        <v>1652</v>
      </c>
      <c r="P345" s="42">
        <v>1</v>
      </c>
      <c r="Q345" s="41" t="s">
        <v>159</v>
      </c>
      <c r="R345" s="41" t="s">
        <v>105</v>
      </c>
      <c r="S345" s="41" t="s">
        <v>160</v>
      </c>
      <c r="T345" s="41" t="s">
        <v>107</v>
      </c>
      <c r="U345" s="43">
        <v>500</v>
      </c>
    </row>
    <row r="346" spans="1:21" x14ac:dyDescent="0.3">
      <c r="A346" s="12">
        <v>26000</v>
      </c>
      <c r="B346" s="37" t="s">
        <v>93</v>
      </c>
      <c r="C346" s="37">
        <v>26421</v>
      </c>
      <c r="D346" s="37" t="s">
        <v>94</v>
      </c>
      <c r="E346" s="37">
        <v>158532</v>
      </c>
      <c r="F346" s="37" t="s">
        <v>1596</v>
      </c>
      <c r="G346" s="37" t="s">
        <v>96</v>
      </c>
      <c r="H346" s="37" t="s">
        <v>13</v>
      </c>
      <c r="I346" s="37" t="s">
        <v>1653</v>
      </c>
      <c r="J346" s="37" t="s">
        <v>162</v>
      </c>
      <c r="K346" s="37" t="s">
        <v>1654</v>
      </c>
      <c r="L346" s="37" t="s">
        <v>100</v>
      </c>
      <c r="M346" s="37" t="s">
        <v>156</v>
      </c>
      <c r="N346" s="37" t="s">
        <v>157</v>
      </c>
      <c r="O346" s="37" t="s">
        <v>1655</v>
      </c>
      <c r="P346" s="38">
        <v>1</v>
      </c>
      <c r="Q346" s="37" t="s">
        <v>159</v>
      </c>
      <c r="R346" s="37" t="s">
        <v>105</v>
      </c>
      <c r="S346" s="37" t="s">
        <v>160</v>
      </c>
      <c r="T346" s="37" t="s">
        <v>107</v>
      </c>
      <c r="U346" s="39">
        <v>4306</v>
      </c>
    </row>
    <row r="347" spans="1:21" x14ac:dyDescent="0.3">
      <c r="A347" s="40">
        <v>26000</v>
      </c>
      <c r="B347" s="41" t="s">
        <v>93</v>
      </c>
      <c r="C347" s="41">
        <v>26421</v>
      </c>
      <c r="D347" s="41" t="s">
        <v>94</v>
      </c>
      <c r="E347" s="41">
        <v>158532</v>
      </c>
      <c r="F347" s="41" t="s">
        <v>1596</v>
      </c>
      <c r="G347" s="41" t="s">
        <v>96</v>
      </c>
      <c r="H347" s="41" t="s">
        <v>13</v>
      </c>
      <c r="I347" s="41" t="s">
        <v>1656</v>
      </c>
      <c r="J347" s="41" t="s">
        <v>162</v>
      </c>
      <c r="K347" s="41" t="s">
        <v>1657</v>
      </c>
      <c r="L347" s="41" t="s">
        <v>100</v>
      </c>
      <c r="M347" s="41" t="s">
        <v>156</v>
      </c>
      <c r="N347" s="41" t="s">
        <v>157</v>
      </c>
      <c r="O347" s="41" t="s">
        <v>1658</v>
      </c>
      <c r="P347" s="42">
        <v>1</v>
      </c>
      <c r="Q347" s="41" t="s">
        <v>159</v>
      </c>
      <c r="R347" s="41" t="s">
        <v>105</v>
      </c>
      <c r="S347" s="41" t="s">
        <v>160</v>
      </c>
      <c r="T347" s="41" t="s">
        <v>107</v>
      </c>
      <c r="U347" s="43">
        <v>910</v>
      </c>
    </row>
    <row r="348" spans="1:21" x14ac:dyDescent="0.3">
      <c r="A348" s="12">
        <v>26000</v>
      </c>
      <c r="B348" s="37" t="s">
        <v>93</v>
      </c>
      <c r="C348" s="37">
        <v>26421</v>
      </c>
      <c r="D348" s="37" t="s">
        <v>94</v>
      </c>
      <c r="E348" s="37">
        <v>158532</v>
      </c>
      <c r="F348" s="37" t="s">
        <v>1596</v>
      </c>
      <c r="G348" s="37" t="s">
        <v>96</v>
      </c>
      <c r="H348" s="37" t="s">
        <v>13</v>
      </c>
      <c r="I348" s="37" t="s">
        <v>1659</v>
      </c>
      <c r="J348" s="37" t="s">
        <v>154</v>
      </c>
      <c r="K348" s="37" t="s">
        <v>1660</v>
      </c>
      <c r="L348" s="37" t="s">
        <v>100</v>
      </c>
      <c r="M348" s="37" t="s">
        <v>156</v>
      </c>
      <c r="N348" s="37" t="s">
        <v>157</v>
      </c>
      <c r="O348" s="37" t="s">
        <v>1661</v>
      </c>
      <c r="P348" s="38">
        <v>1</v>
      </c>
      <c r="Q348" s="37" t="s">
        <v>159</v>
      </c>
      <c r="R348" s="37" t="s">
        <v>105</v>
      </c>
      <c r="S348" s="37" t="s">
        <v>160</v>
      </c>
      <c r="T348" s="37" t="s">
        <v>107</v>
      </c>
      <c r="U348" s="39">
        <v>2000</v>
      </c>
    </row>
    <row r="349" spans="1:21" x14ac:dyDescent="0.3">
      <c r="A349" s="40">
        <v>26000</v>
      </c>
      <c r="B349" s="41" t="s">
        <v>93</v>
      </c>
      <c r="C349" s="41">
        <v>26421</v>
      </c>
      <c r="D349" s="41" t="s">
        <v>94</v>
      </c>
      <c r="E349" s="41">
        <v>158532</v>
      </c>
      <c r="F349" s="41" t="s">
        <v>1596</v>
      </c>
      <c r="G349" s="41" t="s">
        <v>96</v>
      </c>
      <c r="H349" s="41" t="s">
        <v>13</v>
      </c>
      <c r="I349" s="41" t="s">
        <v>1659</v>
      </c>
      <c r="J349" s="41" t="s">
        <v>154</v>
      </c>
      <c r="K349" s="41" t="s">
        <v>1662</v>
      </c>
      <c r="L349" s="41" t="s">
        <v>100</v>
      </c>
      <c r="M349" s="41" t="s">
        <v>156</v>
      </c>
      <c r="N349" s="41" t="s">
        <v>157</v>
      </c>
      <c r="O349" s="41" t="s">
        <v>1663</v>
      </c>
      <c r="P349" s="42">
        <v>1</v>
      </c>
      <c r="Q349" s="41" t="s">
        <v>159</v>
      </c>
      <c r="R349" s="41" t="s">
        <v>105</v>
      </c>
      <c r="S349" s="41" t="s">
        <v>160</v>
      </c>
      <c r="T349" s="41" t="s">
        <v>107</v>
      </c>
      <c r="U349" s="43">
        <v>2000</v>
      </c>
    </row>
    <row r="350" spans="1:21" x14ac:dyDescent="0.3">
      <c r="A350" s="12">
        <v>26000</v>
      </c>
      <c r="B350" s="37" t="s">
        <v>93</v>
      </c>
      <c r="C350" s="37">
        <v>26421</v>
      </c>
      <c r="D350" s="37" t="s">
        <v>94</v>
      </c>
      <c r="E350" s="37">
        <v>158532</v>
      </c>
      <c r="F350" s="37" t="s">
        <v>1596</v>
      </c>
      <c r="G350" s="37" t="s">
        <v>96</v>
      </c>
      <c r="H350" s="37" t="s">
        <v>13</v>
      </c>
      <c r="I350" s="37" t="s">
        <v>1664</v>
      </c>
      <c r="J350" s="37" t="s">
        <v>154</v>
      </c>
      <c r="K350" s="37" t="s">
        <v>1665</v>
      </c>
      <c r="L350" s="37" t="s">
        <v>100</v>
      </c>
      <c r="M350" s="37" t="s">
        <v>156</v>
      </c>
      <c r="N350" s="37" t="s">
        <v>157</v>
      </c>
      <c r="O350" s="37" t="s">
        <v>1666</v>
      </c>
      <c r="P350" s="38">
        <v>1</v>
      </c>
      <c r="Q350" s="37" t="s">
        <v>159</v>
      </c>
      <c r="R350" s="37" t="s">
        <v>105</v>
      </c>
      <c r="S350" s="37" t="s">
        <v>160</v>
      </c>
      <c r="T350" s="37" t="s">
        <v>107</v>
      </c>
      <c r="U350" s="39">
        <v>800</v>
      </c>
    </row>
    <row r="351" spans="1:21" x14ac:dyDescent="0.3">
      <c r="A351" s="40">
        <v>26000</v>
      </c>
      <c r="B351" s="41" t="s">
        <v>93</v>
      </c>
      <c r="C351" s="41">
        <v>26421</v>
      </c>
      <c r="D351" s="41" t="s">
        <v>94</v>
      </c>
      <c r="E351" s="41">
        <v>158532</v>
      </c>
      <c r="F351" s="41" t="s">
        <v>1596</v>
      </c>
      <c r="G351" s="41" t="s">
        <v>96</v>
      </c>
      <c r="H351" s="41" t="s">
        <v>13</v>
      </c>
      <c r="I351" s="41" t="s">
        <v>1667</v>
      </c>
      <c r="J351" s="41" t="s">
        <v>154</v>
      </c>
      <c r="K351" s="41" t="s">
        <v>1668</v>
      </c>
      <c r="L351" s="41" t="s">
        <v>100</v>
      </c>
      <c r="M351" s="41" t="s">
        <v>156</v>
      </c>
      <c r="N351" s="41" t="s">
        <v>157</v>
      </c>
      <c r="O351" s="41" t="s">
        <v>1669</v>
      </c>
      <c r="P351" s="42">
        <v>1</v>
      </c>
      <c r="Q351" s="41" t="s">
        <v>159</v>
      </c>
      <c r="R351" s="41" t="s">
        <v>105</v>
      </c>
      <c r="S351" s="41" t="s">
        <v>160</v>
      </c>
      <c r="T351" s="41" t="s">
        <v>107</v>
      </c>
      <c r="U351" s="43">
        <v>651.48</v>
      </c>
    </row>
    <row r="352" spans="1:21" x14ac:dyDescent="0.3">
      <c r="A352" s="12">
        <v>26000</v>
      </c>
      <c r="B352" s="37" t="s">
        <v>93</v>
      </c>
      <c r="C352" s="37">
        <v>26421</v>
      </c>
      <c r="D352" s="37" t="s">
        <v>94</v>
      </c>
      <c r="E352" s="37">
        <v>158532</v>
      </c>
      <c r="F352" s="37" t="s">
        <v>1596</v>
      </c>
      <c r="G352" s="37" t="s">
        <v>96</v>
      </c>
      <c r="H352" s="37" t="s">
        <v>13</v>
      </c>
      <c r="I352" s="37" t="s">
        <v>1670</v>
      </c>
      <c r="J352" s="37" t="s">
        <v>154</v>
      </c>
      <c r="K352" s="37" t="s">
        <v>1671</v>
      </c>
      <c r="L352" s="37" t="s">
        <v>100</v>
      </c>
      <c r="M352" s="37" t="s">
        <v>156</v>
      </c>
      <c r="N352" s="37" t="s">
        <v>157</v>
      </c>
      <c r="O352" s="37" t="s">
        <v>1672</v>
      </c>
      <c r="P352" s="38">
        <v>1</v>
      </c>
      <c r="Q352" s="37" t="s">
        <v>159</v>
      </c>
      <c r="R352" s="37" t="s">
        <v>105</v>
      </c>
      <c r="S352" s="37" t="s">
        <v>160</v>
      </c>
      <c r="T352" s="37" t="s">
        <v>107</v>
      </c>
      <c r="U352" s="39">
        <v>500</v>
      </c>
    </row>
    <row r="353" spans="1:21" x14ac:dyDescent="0.3">
      <c r="A353" s="40">
        <v>26000</v>
      </c>
      <c r="B353" s="41" t="s">
        <v>93</v>
      </c>
      <c r="C353" s="41">
        <v>26421</v>
      </c>
      <c r="D353" s="41" t="s">
        <v>94</v>
      </c>
      <c r="E353" s="41">
        <v>158532</v>
      </c>
      <c r="F353" s="41" t="s">
        <v>1596</v>
      </c>
      <c r="G353" s="41" t="s">
        <v>96</v>
      </c>
      <c r="H353" s="41" t="s">
        <v>13</v>
      </c>
      <c r="I353" s="41" t="s">
        <v>1673</v>
      </c>
      <c r="J353" s="41" t="s">
        <v>162</v>
      </c>
      <c r="K353" s="41" t="s">
        <v>1674</v>
      </c>
      <c r="L353" s="41" t="s">
        <v>100</v>
      </c>
      <c r="M353" s="41" t="s">
        <v>156</v>
      </c>
      <c r="N353" s="41" t="s">
        <v>157</v>
      </c>
      <c r="O353" s="41" t="s">
        <v>1675</v>
      </c>
      <c r="P353" s="42">
        <v>1</v>
      </c>
      <c r="Q353" s="41" t="s">
        <v>159</v>
      </c>
      <c r="R353" s="41" t="s">
        <v>105</v>
      </c>
      <c r="S353" s="41" t="s">
        <v>160</v>
      </c>
      <c r="T353" s="41" t="s">
        <v>107</v>
      </c>
      <c r="U353" s="43">
        <v>2145</v>
      </c>
    </row>
    <row r="354" spans="1:21" x14ac:dyDescent="0.3">
      <c r="A354" s="12">
        <v>26000</v>
      </c>
      <c r="B354" s="37" t="s">
        <v>93</v>
      </c>
      <c r="C354" s="37">
        <v>26421</v>
      </c>
      <c r="D354" s="37" t="s">
        <v>94</v>
      </c>
      <c r="E354" s="37">
        <v>158532</v>
      </c>
      <c r="F354" s="37" t="s">
        <v>1596</v>
      </c>
      <c r="G354" s="37" t="s">
        <v>96</v>
      </c>
      <c r="H354" s="37" t="s">
        <v>13</v>
      </c>
      <c r="I354" s="37" t="s">
        <v>1676</v>
      </c>
      <c r="J354" s="37" t="s">
        <v>162</v>
      </c>
      <c r="K354" s="37" t="s">
        <v>1677</v>
      </c>
      <c r="L354" s="37" t="s">
        <v>100</v>
      </c>
      <c r="M354" s="37" t="s">
        <v>156</v>
      </c>
      <c r="N354" s="37" t="s">
        <v>157</v>
      </c>
      <c r="O354" s="37" t="s">
        <v>1678</v>
      </c>
      <c r="P354" s="38">
        <v>1</v>
      </c>
      <c r="Q354" s="37" t="s">
        <v>159</v>
      </c>
      <c r="R354" s="37" t="s">
        <v>105</v>
      </c>
      <c r="S354" s="37" t="s">
        <v>160</v>
      </c>
      <c r="T354" s="37" t="s">
        <v>107</v>
      </c>
      <c r="U354" s="39">
        <v>1405</v>
      </c>
    </row>
    <row r="355" spans="1:21" x14ac:dyDescent="0.3">
      <c r="A355" s="40">
        <v>26000</v>
      </c>
      <c r="B355" s="41" t="s">
        <v>93</v>
      </c>
      <c r="C355" s="41">
        <v>26421</v>
      </c>
      <c r="D355" s="41" t="s">
        <v>94</v>
      </c>
      <c r="E355" s="41">
        <v>158532</v>
      </c>
      <c r="F355" s="41" t="s">
        <v>1596</v>
      </c>
      <c r="G355" s="41" t="s">
        <v>96</v>
      </c>
      <c r="H355" s="41" t="s">
        <v>13</v>
      </c>
      <c r="I355" s="41" t="s">
        <v>1679</v>
      </c>
      <c r="J355" s="41" t="s">
        <v>162</v>
      </c>
      <c r="K355" s="41" t="s">
        <v>1680</v>
      </c>
      <c r="L355" s="41" t="s">
        <v>100</v>
      </c>
      <c r="M355" s="41" t="s">
        <v>156</v>
      </c>
      <c r="N355" s="41" t="s">
        <v>157</v>
      </c>
      <c r="O355" s="41" t="s">
        <v>1678</v>
      </c>
      <c r="P355" s="42">
        <v>1</v>
      </c>
      <c r="Q355" s="41" t="s">
        <v>159</v>
      </c>
      <c r="R355" s="41" t="s">
        <v>105</v>
      </c>
      <c r="S355" s="41" t="s">
        <v>160</v>
      </c>
      <c r="T355" s="41" t="s">
        <v>107</v>
      </c>
      <c r="U355" s="43">
        <v>1405</v>
      </c>
    </row>
    <row r="356" spans="1:21" x14ac:dyDescent="0.3">
      <c r="A356" s="12">
        <v>26000</v>
      </c>
      <c r="B356" s="37" t="s">
        <v>93</v>
      </c>
      <c r="C356" s="37">
        <v>26421</v>
      </c>
      <c r="D356" s="37" t="s">
        <v>94</v>
      </c>
      <c r="E356" s="37">
        <v>158532</v>
      </c>
      <c r="F356" s="37" t="s">
        <v>1596</v>
      </c>
      <c r="G356" s="37" t="s">
        <v>96</v>
      </c>
      <c r="H356" s="37" t="s">
        <v>13</v>
      </c>
      <c r="I356" s="37" t="s">
        <v>1681</v>
      </c>
      <c r="J356" s="37" t="s">
        <v>162</v>
      </c>
      <c r="K356" s="37" t="s">
        <v>1682</v>
      </c>
      <c r="L356" s="37" t="s">
        <v>100</v>
      </c>
      <c r="M356" s="37" t="s">
        <v>156</v>
      </c>
      <c r="N356" s="37" t="s">
        <v>157</v>
      </c>
      <c r="O356" s="37" t="s">
        <v>1683</v>
      </c>
      <c r="P356" s="38">
        <v>1</v>
      </c>
      <c r="Q356" s="37" t="s">
        <v>159</v>
      </c>
      <c r="R356" s="37" t="s">
        <v>105</v>
      </c>
      <c r="S356" s="37" t="s">
        <v>160</v>
      </c>
      <c r="T356" s="37" t="s">
        <v>107</v>
      </c>
      <c r="U356" s="39">
        <v>4306</v>
      </c>
    </row>
    <row r="357" spans="1:21" x14ac:dyDescent="0.3">
      <c r="A357" s="40">
        <v>26000</v>
      </c>
      <c r="B357" s="41" t="s">
        <v>93</v>
      </c>
      <c r="C357" s="41">
        <v>26421</v>
      </c>
      <c r="D357" s="41" t="s">
        <v>94</v>
      </c>
      <c r="E357" s="41">
        <v>158532</v>
      </c>
      <c r="F357" s="41" t="s">
        <v>1596</v>
      </c>
      <c r="G357" s="41" t="s">
        <v>96</v>
      </c>
      <c r="H357" s="41" t="s">
        <v>13</v>
      </c>
      <c r="I357" s="41" t="s">
        <v>1684</v>
      </c>
      <c r="J357" s="41" t="s">
        <v>154</v>
      </c>
      <c r="K357" s="41" t="s">
        <v>1685</v>
      </c>
      <c r="L357" s="41" t="s">
        <v>100</v>
      </c>
      <c r="M357" s="41" t="s">
        <v>156</v>
      </c>
      <c r="N357" s="41" t="s">
        <v>157</v>
      </c>
      <c r="O357" s="41" t="s">
        <v>1686</v>
      </c>
      <c r="P357" s="42">
        <v>1</v>
      </c>
      <c r="Q357" s="41" t="s">
        <v>159</v>
      </c>
      <c r="R357" s="41" t="s">
        <v>105</v>
      </c>
      <c r="S357" s="41" t="s">
        <v>160</v>
      </c>
      <c r="T357" s="41" t="s">
        <v>107</v>
      </c>
      <c r="U357" s="43">
        <v>140</v>
      </c>
    </row>
    <row r="358" spans="1:21" x14ac:dyDescent="0.3">
      <c r="A358" s="12">
        <v>26000</v>
      </c>
      <c r="B358" s="37" t="s">
        <v>93</v>
      </c>
      <c r="C358" s="37">
        <v>26421</v>
      </c>
      <c r="D358" s="37" t="s">
        <v>94</v>
      </c>
      <c r="E358" s="37">
        <v>158532</v>
      </c>
      <c r="F358" s="37" t="s">
        <v>1596</v>
      </c>
      <c r="G358" s="37" t="s">
        <v>96</v>
      </c>
      <c r="H358" s="37" t="s">
        <v>13</v>
      </c>
      <c r="I358" s="37" t="s">
        <v>1687</v>
      </c>
      <c r="J358" s="37" t="s">
        <v>162</v>
      </c>
      <c r="K358" s="37" t="s">
        <v>1688</v>
      </c>
      <c r="L358" s="37" t="s">
        <v>100</v>
      </c>
      <c r="M358" s="37" t="s">
        <v>199</v>
      </c>
      <c r="N358" s="37" t="s">
        <v>157</v>
      </c>
      <c r="O358" s="37" t="s">
        <v>1689</v>
      </c>
      <c r="P358" s="38">
        <v>1</v>
      </c>
      <c r="Q358" s="37" t="s">
        <v>104</v>
      </c>
      <c r="R358" s="37" t="s">
        <v>105</v>
      </c>
      <c r="S358" s="37" t="s">
        <v>160</v>
      </c>
      <c r="T358" s="37" t="s">
        <v>107</v>
      </c>
      <c r="U358" s="39">
        <v>57289.21</v>
      </c>
    </row>
    <row r="359" spans="1:21" x14ac:dyDescent="0.3">
      <c r="A359" s="40">
        <v>26000</v>
      </c>
      <c r="B359" s="41" t="s">
        <v>93</v>
      </c>
      <c r="C359" s="41">
        <v>26421</v>
      </c>
      <c r="D359" s="41" t="s">
        <v>94</v>
      </c>
      <c r="E359" s="41">
        <v>158532</v>
      </c>
      <c r="F359" s="41" t="s">
        <v>1596</v>
      </c>
      <c r="G359" s="41" t="s">
        <v>96</v>
      </c>
      <c r="H359" s="41" t="s">
        <v>13</v>
      </c>
      <c r="I359" s="41" t="s">
        <v>1690</v>
      </c>
      <c r="J359" s="41" t="s">
        <v>162</v>
      </c>
      <c r="K359" s="41" t="s">
        <v>1691</v>
      </c>
      <c r="L359" s="41" t="s">
        <v>100</v>
      </c>
      <c r="M359" s="41" t="s">
        <v>168</v>
      </c>
      <c r="N359" s="41" t="s">
        <v>157</v>
      </c>
      <c r="O359" s="41" t="s">
        <v>1692</v>
      </c>
      <c r="P359" s="42">
        <v>1</v>
      </c>
      <c r="Q359" s="41" t="s">
        <v>104</v>
      </c>
      <c r="R359" s="41" t="s">
        <v>105</v>
      </c>
      <c r="S359" s="41" t="s">
        <v>160</v>
      </c>
      <c r="T359" s="41" t="s">
        <v>107</v>
      </c>
      <c r="U359" s="43">
        <v>404639.28</v>
      </c>
    </row>
    <row r="360" spans="1:21" x14ac:dyDescent="0.3">
      <c r="A360" s="12">
        <v>26000</v>
      </c>
      <c r="B360" s="37" t="s">
        <v>93</v>
      </c>
      <c r="C360" s="37">
        <v>26421</v>
      </c>
      <c r="D360" s="37" t="s">
        <v>94</v>
      </c>
      <c r="E360" s="37">
        <v>158532</v>
      </c>
      <c r="F360" s="37" t="s">
        <v>1596</v>
      </c>
      <c r="G360" s="37" t="s">
        <v>96</v>
      </c>
      <c r="H360" s="37" t="s">
        <v>13</v>
      </c>
      <c r="I360" s="37" t="s">
        <v>1693</v>
      </c>
      <c r="J360" s="37" t="s">
        <v>154</v>
      </c>
      <c r="K360" s="37" t="s">
        <v>1694</v>
      </c>
      <c r="L360" s="37" t="s">
        <v>100</v>
      </c>
      <c r="M360" s="37" t="s">
        <v>164</v>
      </c>
      <c r="N360" s="37" t="s">
        <v>157</v>
      </c>
      <c r="O360" s="37" t="s">
        <v>1686</v>
      </c>
      <c r="P360" s="38">
        <v>1</v>
      </c>
      <c r="Q360" s="37" t="s">
        <v>159</v>
      </c>
      <c r="R360" s="37" t="s">
        <v>105</v>
      </c>
      <c r="S360" s="37" t="s">
        <v>160</v>
      </c>
      <c r="T360" s="37" t="s">
        <v>107</v>
      </c>
      <c r="U360" s="39">
        <v>44</v>
      </c>
    </row>
    <row r="361" spans="1:21" x14ac:dyDescent="0.3">
      <c r="A361" s="40">
        <v>26000</v>
      </c>
      <c r="B361" s="41" t="s">
        <v>93</v>
      </c>
      <c r="C361" s="41">
        <v>26421</v>
      </c>
      <c r="D361" s="41" t="s">
        <v>94</v>
      </c>
      <c r="E361" s="41">
        <v>158532</v>
      </c>
      <c r="F361" s="41" t="s">
        <v>1596</v>
      </c>
      <c r="G361" s="41" t="s">
        <v>96</v>
      </c>
      <c r="H361" s="41" t="s">
        <v>13</v>
      </c>
      <c r="I361" s="41" t="s">
        <v>1695</v>
      </c>
      <c r="J361" s="41" t="s">
        <v>162</v>
      </c>
      <c r="K361" s="41" t="s">
        <v>1696</v>
      </c>
      <c r="L361" s="41" t="s">
        <v>100</v>
      </c>
      <c r="M361" s="41" t="s">
        <v>156</v>
      </c>
      <c r="N361" s="41" t="s">
        <v>157</v>
      </c>
      <c r="O361" s="41" t="s">
        <v>1697</v>
      </c>
      <c r="P361" s="42">
        <v>1</v>
      </c>
      <c r="Q361" s="41" t="s">
        <v>1698</v>
      </c>
      <c r="R361" s="41" t="s">
        <v>105</v>
      </c>
      <c r="S361" s="41" t="s">
        <v>160</v>
      </c>
      <c r="T361" s="41" t="s">
        <v>107</v>
      </c>
      <c r="U361" s="43">
        <v>6610</v>
      </c>
    </row>
    <row r="362" spans="1:21" x14ac:dyDescent="0.3">
      <c r="A362" s="12">
        <v>26000</v>
      </c>
      <c r="B362" s="37" t="s">
        <v>93</v>
      </c>
      <c r="C362" s="37">
        <v>26421</v>
      </c>
      <c r="D362" s="37" t="s">
        <v>94</v>
      </c>
      <c r="E362" s="37">
        <v>158532</v>
      </c>
      <c r="F362" s="37" t="s">
        <v>1596</v>
      </c>
      <c r="G362" s="37" t="s">
        <v>96</v>
      </c>
      <c r="H362" s="37" t="s">
        <v>13</v>
      </c>
      <c r="I362" s="37" t="s">
        <v>1695</v>
      </c>
      <c r="J362" s="37" t="s">
        <v>162</v>
      </c>
      <c r="K362" s="37" t="s">
        <v>1699</v>
      </c>
      <c r="L362" s="37" t="s">
        <v>100</v>
      </c>
      <c r="M362" s="37" t="s">
        <v>156</v>
      </c>
      <c r="N362" s="37" t="s">
        <v>157</v>
      </c>
      <c r="O362" s="37" t="s">
        <v>1697</v>
      </c>
      <c r="P362" s="38">
        <v>1</v>
      </c>
      <c r="Q362" s="37" t="s">
        <v>159</v>
      </c>
      <c r="R362" s="37" t="s">
        <v>105</v>
      </c>
      <c r="S362" s="37" t="s">
        <v>160</v>
      </c>
      <c r="T362" s="37" t="s">
        <v>107</v>
      </c>
      <c r="U362" s="39">
        <v>6070</v>
      </c>
    </row>
    <row r="363" spans="1:21" x14ac:dyDescent="0.3">
      <c r="A363" s="40">
        <v>26000</v>
      </c>
      <c r="B363" s="41" t="s">
        <v>93</v>
      </c>
      <c r="C363" s="41">
        <v>26421</v>
      </c>
      <c r="D363" s="41" t="s">
        <v>94</v>
      </c>
      <c r="E363" s="41">
        <v>158532</v>
      </c>
      <c r="F363" s="41" t="s">
        <v>1596</v>
      </c>
      <c r="G363" s="41" t="s">
        <v>96</v>
      </c>
      <c r="H363" s="41" t="s">
        <v>13</v>
      </c>
      <c r="I363" s="41" t="s">
        <v>1700</v>
      </c>
      <c r="J363" s="41" t="s">
        <v>154</v>
      </c>
      <c r="K363" s="41" t="s">
        <v>1701</v>
      </c>
      <c r="L363" s="41" t="s">
        <v>100</v>
      </c>
      <c r="M363" s="41" t="s">
        <v>156</v>
      </c>
      <c r="N363" s="41" t="s">
        <v>157</v>
      </c>
      <c r="O363" s="41" t="s">
        <v>1702</v>
      </c>
      <c r="P363" s="42">
        <v>1</v>
      </c>
      <c r="Q363" s="41" t="s">
        <v>159</v>
      </c>
      <c r="R363" s="41" t="s">
        <v>105</v>
      </c>
      <c r="S363" s="41" t="s">
        <v>160</v>
      </c>
      <c r="T363" s="41" t="s">
        <v>107</v>
      </c>
      <c r="U363" s="43">
        <v>205</v>
      </c>
    </row>
    <row r="364" spans="1:21" x14ac:dyDescent="0.3">
      <c r="A364" s="12">
        <v>26000</v>
      </c>
      <c r="B364" s="37" t="s">
        <v>93</v>
      </c>
      <c r="C364" s="37">
        <v>26421</v>
      </c>
      <c r="D364" s="37" t="s">
        <v>94</v>
      </c>
      <c r="E364" s="37">
        <v>158532</v>
      </c>
      <c r="F364" s="37" t="s">
        <v>1596</v>
      </c>
      <c r="G364" s="37" t="s">
        <v>96</v>
      </c>
      <c r="H364" s="37" t="s">
        <v>13</v>
      </c>
      <c r="I364" s="37" t="s">
        <v>1703</v>
      </c>
      <c r="J364" s="37" t="s">
        <v>154</v>
      </c>
      <c r="K364" s="37" t="s">
        <v>1704</v>
      </c>
      <c r="L364" s="37" t="s">
        <v>100</v>
      </c>
      <c r="M364" s="37" t="s">
        <v>156</v>
      </c>
      <c r="N364" s="37" t="s">
        <v>157</v>
      </c>
      <c r="O364" s="37" t="s">
        <v>1705</v>
      </c>
      <c r="P364" s="38">
        <v>1</v>
      </c>
      <c r="Q364" s="37" t="s">
        <v>159</v>
      </c>
      <c r="R364" s="37" t="s">
        <v>105</v>
      </c>
      <c r="S364" s="37" t="s">
        <v>160</v>
      </c>
      <c r="T364" s="37" t="s">
        <v>107</v>
      </c>
      <c r="U364" s="39">
        <v>205</v>
      </c>
    </row>
    <row r="365" spans="1:21" x14ac:dyDescent="0.3">
      <c r="A365" s="40">
        <v>26000</v>
      </c>
      <c r="B365" s="41" t="s">
        <v>93</v>
      </c>
      <c r="C365" s="41">
        <v>26421</v>
      </c>
      <c r="D365" s="41" t="s">
        <v>94</v>
      </c>
      <c r="E365" s="41">
        <v>158532</v>
      </c>
      <c r="F365" s="41" t="s">
        <v>1596</v>
      </c>
      <c r="G365" s="41" t="s">
        <v>96</v>
      </c>
      <c r="H365" s="41" t="s">
        <v>13</v>
      </c>
      <c r="I365" s="41" t="s">
        <v>1706</v>
      </c>
      <c r="J365" s="41" t="s">
        <v>162</v>
      </c>
      <c r="K365" s="41" t="s">
        <v>1707</v>
      </c>
      <c r="L365" s="41" t="s">
        <v>100</v>
      </c>
      <c r="M365" s="41" t="s">
        <v>156</v>
      </c>
      <c r="N365" s="41" t="s">
        <v>157</v>
      </c>
      <c r="O365" s="41" t="s">
        <v>1708</v>
      </c>
      <c r="P365" s="42">
        <v>1</v>
      </c>
      <c r="Q365" s="41" t="s">
        <v>159</v>
      </c>
      <c r="R365" s="41" t="s">
        <v>105</v>
      </c>
      <c r="S365" s="41" t="s">
        <v>160</v>
      </c>
      <c r="T365" s="41" t="s">
        <v>107</v>
      </c>
      <c r="U365" s="43">
        <v>13505.88</v>
      </c>
    </row>
    <row r="366" spans="1:21" x14ac:dyDescent="0.3">
      <c r="A366" s="12">
        <v>26000</v>
      </c>
      <c r="B366" s="37" t="s">
        <v>93</v>
      </c>
      <c r="C366" s="37">
        <v>26421</v>
      </c>
      <c r="D366" s="37" t="s">
        <v>94</v>
      </c>
      <c r="E366" s="37">
        <v>158532</v>
      </c>
      <c r="F366" s="37" t="s">
        <v>1596</v>
      </c>
      <c r="G366" s="37" t="s">
        <v>96</v>
      </c>
      <c r="H366" s="37" t="s">
        <v>13</v>
      </c>
      <c r="I366" s="37" t="s">
        <v>1709</v>
      </c>
      <c r="J366" s="37" t="s">
        <v>162</v>
      </c>
      <c r="K366" s="37" t="s">
        <v>1710</v>
      </c>
      <c r="L366" s="37" t="s">
        <v>100</v>
      </c>
      <c r="M366" s="37" t="s">
        <v>156</v>
      </c>
      <c r="N366" s="37" t="s">
        <v>157</v>
      </c>
      <c r="O366" s="37" t="s">
        <v>1711</v>
      </c>
      <c r="P366" s="38">
        <v>1</v>
      </c>
      <c r="Q366" s="37" t="s">
        <v>159</v>
      </c>
      <c r="R366" s="37" t="s">
        <v>105</v>
      </c>
      <c r="S366" s="37" t="s">
        <v>160</v>
      </c>
      <c r="T366" s="37" t="s">
        <v>107</v>
      </c>
      <c r="U366" s="39">
        <v>820</v>
      </c>
    </row>
    <row r="367" spans="1:21" x14ac:dyDescent="0.3">
      <c r="A367" s="40">
        <v>26000</v>
      </c>
      <c r="B367" s="41" t="s">
        <v>93</v>
      </c>
      <c r="C367" s="41">
        <v>26421</v>
      </c>
      <c r="D367" s="41" t="s">
        <v>94</v>
      </c>
      <c r="E367" s="41">
        <v>158532</v>
      </c>
      <c r="F367" s="41" t="s">
        <v>1596</v>
      </c>
      <c r="G367" s="41" t="s">
        <v>96</v>
      </c>
      <c r="H367" s="41" t="s">
        <v>13</v>
      </c>
      <c r="I367" s="41" t="s">
        <v>1712</v>
      </c>
      <c r="J367" s="41" t="s">
        <v>162</v>
      </c>
      <c r="K367" s="41" t="s">
        <v>1713</v>
      </c>
      <c r="L367" s="41" t="s">
        <v>100</v>
      </c>
      <c r="M367" s="41" t="s">
        <v>156</v>
      </c>
      <c r="N367" s="41" t="s">
        <v>157</v>
      </c>
      <c r="O367" s="41" t="s">
        <v>1714</v>
      </c>
      <c r="P367" s="42">
        <v>1</v>
      </c>
      <c r="Q367" s="41" t="s">
        <v>159</v>
      </c>
      <c r="R367" s="41" t="s">
        <v>105</v>
      </c>
      <c r="S367" s="41" t="s">
        <v>160</v>
      </c>
      <c r="T367" s="41" t="s">
        <v>107</v>
      </c>
      <c r="U367" s="43">
        <v>1083.3</v>
      </c>
    </row>
    <row r="368" spans="1:21" x14ac:dyDescent="0.3">
      <c r="A368" s="12">
        <v>26000</v>
      </c>
      <c r="B368" s="37" t="s">
        <v>93</v>
      </c>
      <c r="C368" s="37">
        <v>26421</v>
      </c>
      <c r="D368" s="37" t="s">
        <v>94</v>
      </c>
      <c r="E368" s="37">
        <v>158532</v>
      </c>
      <c r="F368" s="37" t="s">
        <v>1596</v>
      </c>
      <c r="G368" s="37" t="s">
        <v>96</v>
      </c>
      <c r="H368" s="37" t="s">
        <v>13</v>
      </c>
      <c r="I368" s="37" t="s">
        <v>1715</v>
      </c>
      <c r="J368" s="37" t="s">
        <v>162</v>
      </c>
      <c r="K368" s="37" t="s">
        <v>1716</v>
      </c>
      <c r="L368" s="37" t="s">
        <v>100</v>
      </c>
      <c r="M368" s="37" t="s">
        <v>156</v>
      </c>
      <c r="N368" s="37" t="s">
        <v>157</v>
      </c>
      <c r="O368" s="37" t="s">
        <v>1717</v>
      </c>
      <c r="P368" s="38">
        <v>1</v>
      </c>
      <c r="Q368" s="37" t="s">
        <v>159</v>
      </c>
      <c r="R368" s="37" t="s">
        <v>105</v>
      </c>
      <c r="S368" s="37" t="s">
        <v>160</v>
      </c>
      <c r="T368" s="37" t="s">
        <v>107</v>
      </c>
      <c r="U368" s="39">
        <v>5460</v>
      </c>
    </row>
    <row r="369" spans="1:21" x14ac:dyDescent="0.3">
      <c r="A369" s="40">
        <v>26000</v>
      </c>
      <c r="B369" s="41" t="s">
        <v>93</v>
      </c>
      <c r="C369" s="41">
        <v>26421</v>
      </c>
      <c r="D369" s="41" t="s">
        <v>94</v>
      </c>
      <c r="E369" s="41">
        <v>158532</v>
      </c>
      <c r="F369" s="41" t="s">
        <v>1596</v>
      </c>
      <c r="G369" s="41" t="s">
        <v>96</v>
      </c>
      <c r="H369" s="41" t="s">
        <v>13</v>
      </c>
      <c r="I369" s="41" t="s">
        <v>1718</v>
      </c>
      <c r="J369" s="41" t="s">
        <v>154</v>
      </c>
      <c r="K369" s="41" t="s">
        <v>1719</v>
      </c>
      <c r="L369" s="41" t="s">
        <v>100</v>
      </c>
      <c r="M369" s="41" t="s">
        <v>156</v>
      </c>
      <c r="N369" s="41" t="s">
        <v>157</v>
      </c>
      <c r="O369" s="41" t="s">
        <v>1720</v>
      </c>
      <c r="P369" s="42">
        <v>1</v>
      </c>
      <c r="Q369" s="41" t="s">
        <v>159</v>
      </c>
      <c r="R369" s="41" t="s">
        <v>105</v>
      </c>
      <c r="S369" s="41" t="s">
        <v>160</v>
      </c>
      <c r="T369" s="41" t="s">
        <v>107</v>
      </c>
      <c r="U369" s="43">
        <v>1800</v>
      </c>
    </row>
    <row r="370" spans="1:21" x14ac:dyDescent="0.3">
      <c r="A370" s="12">
        <v>26000</v>
      </c>
      <c r="B370" s="37" t="s">
        <v>93</v>
      </c>
      <c r="C370" s="37">
        <v>26421</v>
      </c>
      <c r="D370" s="37" t="s">
        <v>94</v>
      </c>
      <c r="E370" s="37">
        <v>158532</v>
      </c>
      <c r="F370" s="37" t="s">
        <v>1596</v>
      </c>
      <c r="G370" s="37" t="s">
        <v>96</v>
      </c>
      <c r="H370" s="37" t="s">
        <v>13</v>
      </c>
      <c r="I370" s="37" t="s">
        <v>1721</v>
      </c>
      <c r="J370" s="37" t="s">
        <v>162</v>
      </c>
      <c r="K370" s="37" t="s">
        <v>1722</v>
      </c>
      <c r="L370" s="37" t="s">
        <v>100</v>
      </c>
      <c r="M370" s="37" t="s">
        <v>156</v>
      </c>
      <c r="N370" s="37" t="s">
        <v>157</v>
      </c>
      <c r="O370" s="37" t="s">
        <v>1723</v>
      </c>
      <c r="P370" s="38">
        <v>1</v>
      </c>
      <c r="Q370" s="37" t="s">
        <v>159</v>
      </c>
      <c r="R370" s="37" t="s">
        <v>105</v>
      </c>
      <c r="S370" s="37" t="s">
        <v>160</v>
      </c>
      <c r="T370" s="37" t="s">
        <v>107</v>
      </c>
      <c r="U370" s="39">
        <v>2760</v>
      </c>
    </row>
    <row r="371" spans="1:21" x14ac:dyDescent="0.3">
      <c r="A371" s="40">
        <v>26000</v>
      </c>
      <c r="B371" s="41" t="s">
        <v>93</v>
      </c>
      <c r="C371" s="41">
        <v>26421</v>
      </c>
      <c r="D371" s="41" t="s">
        <v>94</v>
      </c>
      <c r="E371" s="41">
        <v>158532</v>
      </c>
      <c r="F371" s="41" t="s">
        <v>1596</v>
      </c>
      <c r="G371" s="41" t="s">
        <v>96</v>
      </c>
      <c r="H371" s="41" t="s">
        <v>13</v>
      </c>
      <c r="I371" s="41" t="s">
        <v>1724</v>
      </c>
      <c r="J371" s="41" t="s">
        <v>154</v>
      </c>
      <c r="K371" s="41" t="s">
        <v>1725</v>
      </c>
      <c r="L371" s="41" t="s">
        <v>100</v>
      </c>
      <c r="M371" s="41" t="s">
        <v>156</v>
      </c>
      <c r="N371" s="41" t="s">
        <v>157</v>
      </c>
      <c r="O371" s="41" t="s">
        <v>1726</v>
      </c>
      <c r="P371" s="42">
        <v>1</v>
      </c>
      <c r="Q371" s="41" t="s">
        <v>159</v>
      </c>
      <c r="R371" s="41" t="s">
        <v>105</v>
      </c>
      <c r="S371" s="41" t="s">
        <v>160</v>
      </c>
      <c r="T371" s="41" t="s">
        <v>107</v>
      </c>
      <c r="U371" s="43">
        <v>3290</v>
      </c>
    </row>
    <row r="372" spans="1:21" x14ac:dyDescent="0.3">
      <c r="A372" s="12">
        <v>26000</v>
      </c>
      <c r="B372" s="37" t="s">
        <v>93</v>
      </c>
      <c r="C372" s="37">
        <v>26421</v>
      </c>
      <c r="D372" s="37" t="s">
        <v>94</v>
      </c>
      <c r="E372" s="37">
        <v>158532</v>
      </c>
      <c r="F372" s="37" t="s">
        <v>1596</v>
      </c>
      <c r="G372" s="37" t="s">
        <v>96</v>
      </c>
      <c r="H372" s="37" t="s">
        <v>13</v>
      </c>
      <c r="I372" s="37" t="s">
        <v>1727</v>
      </c>
      <c r="J372" s="37" t="s">
        <v>154</v>
      </c>
      <c r="K372" s="37" t="s">
        <v>1728</v>
      </c>
      <c r="L372" s="37" t="s">
        <v>100</v>
      </c>
      <c r="M372" s="37" t="s">
        <v>156</v>
      </c>
      <c r="N372" s="37" t="s">
        <v>157</v>
      </c>
      <c r="O372" s="37" t="s">
        <v>1729</v>
      </c>
      <c r="P372" s="38">
        <v>1</v>
      </c>
      <c r="Q372" s="37" t="s">
        <v>159</v>
      </c>
      <c r="R372" s="37" t="s">
        <v>105</v>
      </c>
      <c r="S372" s="37" t="s">
        <v>160</v>
      </c>
      <c r="T372" s="37" t="s">
        <v>107</v>
      </c>
      <c r="U372" s="39">
        <v>3590</v>
      </c>
    </row>
    <row r="373" spans="1:21" x14ac:dyDescent="0.3">
      <c r="A373" s="40">
        <v>26000</v>
      </c>
      <c r="B373" s="41" t="s">
        <v>93</v>
      </c>
      <c r="C373" s="41">
        <v>26421</v>
      </c>
      <c r="D373" s="41" t="s">
        <v>94</v>
      </c>
      <c r="E373" s="41">
        <v>158532</v>
      </c>
      <c r="F373" s="41" t="s">
        <v>1596</v>
      </c>
      <c r="G373" s="41" t="s">
        <v>96</v>
      </c>
      <c r="H373" s="41" t="s">
        <v>13</v>
      </c>
      <c r="I373" s="41" t="s">
        <v>1730</v>
      </c>
      <c r="J373" s="41" t="s">
        <v>154</v>
      </c>
      <c r="K373" s="41" t="s">
        <v>1731</v>
      </c>
      <c r="L373" s="41" t="s">
        <v>100</v>
      </c>
      <c r="M373" s="41" t="s">
        <v>156</v>
      </c>
      <c r="N373" s="41" t="s">
        <v>157</v>
      </c>
      <c r="O373" s="41" t="s">
        <v>1732</v>
      </c>
      <c r="P373" s="42">
        <v>1</v>
      </c>
      <c r="Q373" s="41" t="s">
        <v>159</v>
      </c>
      <c r="R373" s="41" t="s">
        <v>105</v>
      </c>
      <c r="S373" s="41" t="s">
        <v>160</v>
      </c>
      <c r="T373" s="41" t="s">
        <v>107</v>
      </c>
      <c r="U373" s="43">
        <v>4194</v>
      </c>
    </row>
    <row r="374" spans="1:21" x14ac:dyDescent="0.3">
      <c r="A374" s="12">
        <v>26000</v>
      </c>
      <c r="B374" s="37" t="s">
        <v>93</v>
      </c>
      <c r="C374" s="37">
        <v>26421</v>
      </c>
      <c r="D374" s="37" t="s">
        <v>94</v>
      </c>
      <c r="E374" s="37">
        <v>158532</v>
      </c>
      <c r="F374" s="37" t="s">
        <v>1596</v>
      </c>
      <c r="G374" s="37" t="s">
        <v>96</v>
      </c>
      <c r="H374" s="37" t="s">
        <v>13</v>
      </c>
      <c r="I374" s="37" t="s">
        <v>1733</v>
      </c>
      <c r="J374" s="37" t="s">
        <v>154</v>
      </c>
      <c r="K374" s="37" t="s">
        <v>1734</v>
      </c>
      <c r="L374" s="37" t="s">
        <v>100</v>
      </c>
      <c r="M374" s="37" t="s">
        <v>156</v>
      </c>
      <c r="N374" s="37" t="s">
        <v>157</v>
      </c>
      <c r="O374" s="37" t="s">
        <v>1735</v>
      </c>
      <c r="P374" s="38">
        <v>1</v>
      </c>
      <c r="Q374" s="37" t="s">
        <v>159</v>
      </c>
      <c r="R374" s="37" t="s">
        <v>105</v>
      </c>
      <c r="S374" s="37" t="s">
        <v>160</v>
      </c>
      <c r="T374" s="37" t="s">
        <v>107</v>
      </c>
      <c r="U374" s="39">
        <v>690</v>
      </c>
    </row>
    <row r="375" spans="1:21" x14ac:dyDescent="0.3">
      <c r="A375" s="40">
        <v>26000</v>
      </c>
      <c r="B375" s="41" t="s">
        <v>93</v>
      </c>
      <c r="C375" s="41">
        <v>26421</v>
      </c>
      <c r="D375" s="41" t="s">
        <v>94</v>
      </c>
      <c r="E375" s="41">
        <v>158532</v>
      </c>
      <c r="F375" s="41" t="s">
        <v>1596</v>
      </c>
      <c r="G375" s="41" t="s">
        <v>96</v>
      </c>
      <c r="H375" s="41" t="s">
        <v>13</v>
      </c>
      <c r="I375" s="41" t="s">
        <v>1736</v>
      </c>
      <c r="J375" s="41" t="s">
        <v>154</v>
      </c>
      <c r="K375" s="41" t="s">
        <v>1737</v>
      </c>
      <c r="L375" s="41" t="s">
        <v>100</v>
      </c>
      <c r="M375" s="41" t="s">
        <v>156</v>
      </c>
      <c r="N375" s="41" t="s">
        <v>157</v>
      </c>
      <c r="O375" s="41" t="s">
        <v>1738</v>
      </c>
      <c r="P375" s="42">
        <v>1</v>
      </c>
      <c r="Q375" s="41" t="s">
        <v>159</v>
      </c>
      <c r="R375" s="41" t="s">
        <v>105</v>
      </c>
      <c r="S375" s="41" t="s">
        <v>160</v>
      </c>
      <c r="T375" s="41" t="s">
        <v>107</v>
      </c>
      <c r="U375" s="43">
        <v>966</v>
      </c>
    </row>
    <row r="376" spans="1:21" x14ac:dyDescent="0.3">
      <c r="A376" s="40">
        <v>26000</v>
      </c>
      <c r="B376" s="41" t="s">
        <v>93</v>
      </c>
      <c r="C376" s="41">
        <v>26421</v>
      </c>
      <c r="D376" s="41" t="s">
        <v>94</v>
      </c>
      <c r="E376" s="41">
        <v>158533</v>
      </c>
      <c r="F376" s="41" t="s">
        <v>1739</v>
      </c>
      <c r="G376" s="41" t="s">
        <v>96</v>
      </c>
      <c r="H376" s="41" t="s">
        <v>41</v>
      </c>
      <c r="I376" s="41" t="s">
        <v>1837</v>
      </c>
      <c r="J376" s="41" t="s">
        <v>162</v>
      </c>
      <c r="K376" s="41" t="s">
        <v>1838</v>
      </c>
      <c r="L376" s="41" t="s">
        <v>100</v>
      </c>
      <c r="M376" s="41" t="s">
        <v>156</v>
      </c>
      <c r="N376" s="41" t="s">
        <v>157</v>
      </c>
      <c r="O376" s="41" t="s">
        <v>1839</v>
      </c>
      <c r="P376" s="42">
        <v>1</v>
      </c>
      <c r="Q376" s="41" t="s">
        <v>1698</v>
      </c>
      <c r="R376" s="41" t="s">
        <v>105</v>
      </c>
      <c r="S376" s="41" t="s">
        <v>160</v>
      </c>
      <c r="T376" s="41" t="s">
        <v>107</v>
      </c>
      <c r="U376" s="43">
        <v>947</v>
      </c>
    </row>
    <row r="377" spans="1:21" x14ac:dyDescent="0.3">
      <c r="A377" s="12">
        <v>26000</v>
      </c>
      <c r="B377" s="37" t="s">
        <v>93</v>
      </c>
      <c r="C377" s="37">
        <v>26421</v>
      </c>
      <c r="D377" s="37" t="s">
        <v>94</v>
      </c>
      <c r="E377" s="37">
        <v>158533</v>
      </c>
      <c r="F377" s="37" t="s">
        <v>1739</v>
      </c>
      <c r="G377" s="37" t="s">
        <v>96</v>
      </c>
      <c r="H377" s="37" t="s">
        <v>41</v>
      </c>
      <c r="I377" s="37" t="s">
        <v>1837</v>
      </c>
      <c r="J377" s="37" t="s">
        <v>162</v>
      </c>
      <c r="K377" s="37" t="s">
        <v>1840</v>
      </c>
      <c r="L377" s="37" t="s">
        <v>100</v>
      </c>
      <c r="M377" s="37" t="s">
        <v>156</v>
      </c>
      <c r="N377" s="37" t="s">
        <v>157</v>
      </c>
      <c r="O377" s="37" t="s">
        <v>1839</v>
      </c>
      <c r="P377" s="38">
        <v>1</v>
      </c>
      <c r="Q377" s="37" t="s">
        <v>159</v>
      </c>
      <c r="R377" s="37" t="s">
        <v>105</v>
      </c>
      <c r="S377" s="37" t="s">
        <v>160</v>
      </c>
      <c r="T377" s="37" t="s">
        <v>107</v>
      </c>
      <c r="U377" s="39">
        <v>947</v>
      </c>
    </row>
    <row r="378" spans="1:21" x14ac:dyDescent="0.3">
      <c r="A378" s="40">
        <v>26000</v>
      </c>
      <c r="B378" s="41" t="s">
        <v>93</v>
      </c>
      <c r="C378" s="41">
        <v>26421</v>
      </c>
      <c r="D378" s="41" t="s">
        <v>94</v>
      </c>
      <c r="E378" s="41">
        <v>158533</v>
      </c>
      <c r="F378" s="41" t="s">
        <v>1739</v>
      </c>
      <c r="G378" s="41" t="s">
        <v>96</v>
      </c>
      <c r="H378" s="41" t="s">
        <v>41</v>
      </c>
      <c r="I378" s="41" t="s">
        <v>1841</v>
      </c>
      <c r="J378" s="41" t="s">
        <v>162</v>
      </c>
      <c r="K378" s="41" t="s">
        <v>1842</v>
      </c>
      <c r="L378" s="41" t="s">
        <v>100</v>
      </c>
      <c r="M378" s="41" t="s">
        <v>168</v>
      </c>
      <c r="N378" s="41" t="s">
        <v>157</v>
      </c>
      <c r="O378" s="41" t="s">
        <v>1843</v>
      </c>
      <c r="P378" s="42">
        <v>1</v>
      </c>
      <c r="Q378" s="41" t="s">
        <v>104</v>
      </c>
      <c r="R378" s="41" t="s">
        <v>105</v>
      </c>
      <c r="S378" s="41" t="s">
        <v>160</v>
      </c>
      <c r="T378" s="41" t="s">
        <v>107</v>
      </c>
      <c r="U378" s="43">
        <v>300000</v>
      </c>
    </row>
    <row r="379" spans="1:21" x14ac:dyDescent="0.3">
      <c r="A379" s="12">
        <v>26000</v>
      </c>
      <c r="B379" s="37" t="s">
        <v>93</v>
      </c>
      <c r="C379" s="37">
        <v>26421</v>
      </c>
      <c r="D379" s="37" t="s">
        <v>94</v>
      </c>
      <c r="E379" s="37">
        <v>158533</v>
      </c>
      <c r="F379" s="37" t="s">
        <v>1739</v>
      </c>
      <c r="G379" s="37" t="s">
        <v>96</v>
      </c>
      <c r="H379" s="37" t="s">
        <v>41</v>
      </c>
      <c r="I379" s="37" t="s">
        <v>1844</v>
      </c>
      <c r="J379" s="37" t="s">
        <v>162</v>
      </c>
      <c r="K379" s="37" t="s">
        <v>1845</v>
      </c>
      <c r="L379" s="37" t="s">
        <v>100</v>
      </c>
      <c r="M379" s="37" t="s">
        <v>156</v>
      </c>
      <c r="N379" s="37" t="s">
        <v>157</v>
      </c>
      <c r="O379" s="37" t="s">
        <v>1846</v>
      </c>
      <c r="P379" s="38">
        <v>1</v>
      </c>
      <c r="Q379" s="37" t="s">
        <v>159</v>
      </c>
      <c r="R379" s="37" t="s">
        <v>105</v>
      </c>
      <c r="S379" s="37" t="s">
        <v>160</v>
      </c>
      <c r="T379" s="37" t="s">
        <v>107</v>
      </c>
      <c r="U379" s="39">
        <v>400</v>
      </c>
    </row>
    <row r="380" spans="1:21" x14ac:dyDescent="0.3">
      <c r="A380" s="40">
        <v>26000</v>
      </c>
      <c r="B380" s="41" t="s">
        <v>93</v>
      </c>
      <c r="C380" s="41">
        <v>26421</v>
      </c>
      <c r="D380" s="41" t="s">
        <v>94</v>
      </c>
      <c r="E380" s="41">
        <v>158533</v>
      </c>
      <c r="F380" s="41" t="s">
        <v>1739</v>
      </c>
      <c r="G380" s="41" t="s">
        <v>96</v>
      </c>
      <c r="H380" s="41" t="s">
        <v>41</v>
      </c>
      <c r="I380" s="41" t="s">
        <v>1847</v>
      </c>
      <c r="J380" s="41" t="s">
        <v>154</v>
      </c>
      <c r="K380" s="41" t="s">
        <v>1848</v>
      </c>
      <c r="L380" s="41" t="s">
        <v>100</v>
      </c>
      <c r="M380" s="41" t="s">
        <v>156</v>
      </c>
      <c r="N380" s="41" t="s">
        <v>157</v>
      </c>
      <c r="O380" s="41" t="s">
        <v>1849</v>
      </c>
      <c r="P380" s="42">
        <v>1</v>
      </c>
      <c r="Q380" s="41" t="s">
        <v>159</v>
      </c>
      <c r="R380" s="41" t="s">
        <v>105</v>
      </c>
      <c r="S380" s="41" t="s">
        <v>160</v>
      </c>
      <c r="T380" s="41" t="s">
        <v>107</v>
      </c>
      <c r="U380" s="43">
        <v>2352</v>
      </c>
    </row>
    <row r="381" spans="1:21" x14ac:dyDescent="0.3">
      <c r="A381" s="12">
        <v>26000</v>
      </c>
      <c r="B381" s="37" t="s">
        <v>93</v>
      </c>
      <c r="C381" s="37">
        <v>26421</v>
      </c>
      <c r="D381" s="37" t="s">
        <v>94</v>
      </c>
      <c r="E381" s="37">
        <v>158533</v>
      </c>
      <c r="F381" s="37" t="s">
        <v>1739</v>
      </c>
      <c r="G381" s="37" t="s">
        <v>96</v>
      </c>
      <c r="H381" s="37" t="s">
        <v>41</v>
      </c>
      <c r="I381" s="37" t="s">
        <v>1850</v>
      </c>
      <c r="J381" s="37" t="s">
        <v>162</v>
      </c>
      <c r="K381" s="37" t="s">
        <v>1851</v>
      </c>
      <c r="L381" s="37" t="s">
        <v>100</v>
      </c>
      <c r="M381" s="37" t="s">
        <v>199</v>
      </c>
      <c r="N381" s="37" t="s">
        <v>157</v>
      </c>
      <c r="O381" s="37" t="s">
        <v>1852</v>
      </c>
      <c r="P381" s="38">
        <v>1</v>
      </c>
      <c r="Q381" s="37" t="s">
        <v>159</v>
      </c>
      <c r="R381" s="37" t="s">
        <v>105</v>
      </c>
      <c r="S381" s="37" t="s">
        <v>160</v>
      </c>
      <c r="T381" s="37" t="s">
        <v>107</v>
      </c>
      <c r="U381" s="39">
        <v>11986.3</v>
      </c>
    </row>
    <row r="382" spans="1:21" x14ac:dyDescent="0.3">
      <c r="A382" s="40">
        <v>26000</v>
      </c>
      <c r="B382" s="41" t="s">
        <v>93</v>
      </c>
      <c r="C382" s="41">
        <v>26421</v>
      </c>
      <c r="D382" s="41" t="s">
        <v>94</v>
      </c>
      <c r="E382" s="41">
        <v>158533</v>
      </c>
      <c r="F382" s="41" t="s">
        <v>1739</v>
      </c>
      <c r="G382" s="41" t="s">
        <v>96</v>
      </c>
      <c r="H382" s="41" t="s">
        <v>41</v>
      </c>
      <c r="I382" s="41" t="s">
        <v>1853</v>
      </c>
      <c r="J382" s="41" t="s">
        <v>162</v>
      </c>
      <c r="K382" s="41" t="s">
        <v>1854</v>
      </c>
      <c r="L382" s="41" t="s">
        <v>100</v>
      </c>
      <c r="M382" s="41" t="s">
        <v>156</v>
      </c>
      <c r="N382" s="41" t="s">
        <v>157</v>
      </c>
      <c r="O382" s="41" t="s">
        <v>1855</v>
      </c>
      <c r="P382" s="42">
        <v>1</v>
      </c>
      <c r="Q382" s="41" t="s">
        <v>159</v>
      </c>
      <c r="R382" s="41" t="s">
        <v>105</v>
      </c>
      <c r="S382" s="41" t="s">
        <v>160</v>
      </c>
      <c r="T382" s="41" t="s">
        <v>107</v>
      </c>
      <c r="U382" s="43">
        <v>3850</v>
      </c>
    </row>
    <row r="383" spans="1:21" x14ac:dyDescent="0.3">
      <c r="A383" s="12">
        <v>26000</v>
      </c>
      <c r="B383" s="37" t="s">
        <v>93</v>
      </c>
      <c r="C383" s="37">
        <v>26421</v>
      </c>
      <c r="D383" s="37" t="s">
        <v>94</v>
      </c>
      <c r="E383" s="37">
        <v>158533</v>
      </c>
      <c r="F383" s="37" t="s">
        <v>1739</v>
      </c>
      <c r="G383" s="37" t="s">
        <v>96</v>
      </c>
      <c r="H383" s="37" t="s">
        <v>41</v>
      </c>
      <c r="I383" s="37" t="s">
        <v>1856</v>
      </c>
      <c r="J383" s="37" t="s">
        <v>162</v>
      </c>
      <c r="K383" s="37" t="s">
        <v>1857</v>
      </c>
      <c r="L383" s="37" t="s">
        <v>100</v>
      </c>
      <c r="M383" s="37" t="s">
        <v>595</v>
      </c>
      <c r="N383" s="37" t="s">
        <v>157</v>
      </c>
      <c r="O383" s="37" t="s">
        <v>1858</v>
      </c>
      <c r="P383" s="38">
        <v>1</v>
      </c>
      <c r="Q383" s="37" t="s">
        <v>159</v>
      </c>
      <c r="R383" s="37" t="s">
        <v>105</v>
      </c>
      <c r="S383" s="37" t="s">
        <v>160</v>
      </c>
      <c r="T383" s="37" t="s">
        <v>107</v>
      </c>
      <c r="U383" s="39">
        <v>44680.160000000003</v>
      </c>
    </row>
    <row r="384" spans="1:21" x14ac:dyDescent="0.3">
      <c r="A384" s="40">
        <v>26000</v>
      </c>
      <c r="B384" s="41" t="s">
        <v>93</v>
      </c>
      <c r="C384" s="41">
        <v>26421</v>
      </c>
      <c r="D384" s="41" t="s">
        <v>94</v>
      </c>
      <c r="E384" s="41">
        <v>158533</v>
      </c>
      <c r="F384" s="41" t="s">
        <v>1739</v>
      </c>
      <c r="G384" s="41" t="s">
        <v>96</v>
      </c>
      <c r="H384" s="41" t="s">
        <v>41</v>
      </c>
      <c r="I384" s="41" t="s">
        <v>1859</v>
      </c>
      <c r="J384" s="41" t="s">
        <v>162</v>
      </c>
      <c r="K384" s="41" t="s">
        <v>1860</v>
      </c>
      <c r="L384" s="41" t="s">
        <v>100</v>
      </c>
      <c r="M384" s="41" t="s">
        <v>156</v>
      </c>
      <c r="N384" s="41" t="s">
        <v>157</v>
      </c>
      <c r="O384" s="41" t="s">
        <v>1861</v>
      </c>
      <c r="P384" s="42">
        <v>1</v>
      </c>
      <c r="Q384" s="41" t="s">
        <v>159</v>
      </c>
      <c r="R384" s="41" t="s">
        <v>105</v>
      </c>
      <c r="S384" s="41" t="s">
        <v>160</v>
      </c>
      <c r="T384" s="41" t="s">
        <v>107</v>
      </c>
      <c r="U384" s="43">
        <v>7349</v>
      </c>
    </row>
    <row r="385" spans="1:21" x14ac:dyDescent="0.3">
      <c r="A385" s="12">
        <v>26000</v>
      </c>
      <c r="B385" s="37" t="s">
        <v>93</v>
      </c>
      <c r="C385" s="37">
        <v>26421</v>
      </c>
      <c r="D385" s="37" t="s">
        <v>94</v>
      </c>
      <c r="E385" s="37">
        <v>158533</v>
      </c>
      <c r="F385" s="37" t="s">
        <v>1739</v>
      </c>
      <c r="G385" s="37" t="s">
        <v>96</v>
      </c>
      <c r="H385" s="37" t="s">
        <v>41</v>
      </c>
      <c r="I385" s="37" t="s">
        <v>1862</v>
      </c>
      <c r="J385" s="37" t="s">
        <v>162</v>
      </c>
      <c r="K385" s="37" t="s">
        <v>1863</v>
      </c>
      <c r="L385" s="37" t="s">
        <v>100</v>
      </c>
      <c r="M385" s="37" t="s">
        <v>156</v>
      </c>
      <c r="N385" s="37" t="s">
        <v>157</v>
      </c>
      <c r="O385" s="37" t="s">
        <v>1864</v>
      </c>
      <c r="P385" s="38">
        <v>1</v>
      </c>
      <c r="Q385" s="37" t="s">
        <v>159</v>
      </c>
      <c r="R385" s="37" t="s">
        <v>105</v>
      </c>
      <c r="S385" s="37" t="s">
        <v>160</v>
      </c>
      <c r="T385" s="37" t="s">
        <v>107</v>
      </c>
      <c r="U385" s="39">
        <v>789</v>
      </c>
    </row>
    <row r="386" spans="1:21" x14ac:dyDescent="0.3">
      <c r="A386" s="40">
        <v>26000</v>
      </c>
      <c r="B386" s="41" t="s">
        <v>93</v>
      </c>
      <c r="C386" s="41">
        <v>26421</v>
      </c>
      <c r="D386" s="41" t="s">
        <v>94</v>
      </c>
      <c r="E386" s="41">
        <v>158533</v>
      </c>
      <c r="F386" s="41" t="s">
        <v>1739</v>
      </c>
      <c r="G386" s="41" t="s">
        <v>96</v>
      </c>
      <c r="H386" s="41" t="s">
        <v>41</v>
      </c>
      <c r="I386" s="41" t="s">
        <v>1865</v>
      </c>
      <c r="J386" s="41" t="s">
        <v>162</v>
      </c>
      <c r="K386" s="41" t="s">
        <v>1866</v>
      </c>
      <c r="L386" s="41" t="s">
        <v>100</v>
      </c>
      <c r="M386" s="41" t="s">
        <v>156</v>
      </c>
      <c r="N386" s="41" t="s">
        <v>157</v>
      </c>
      <c r="O386" s="41" t="s">
        <v>1867</v>
      </c>
      <c r="P386" s="42">
        <v>1</v>
      </c>
      <c r="Q386" s="41" t="s">
        <v>159</v>
      </c>
      <c r="R386" s="41" t="s">
        <v>105</v>
      </c>
      <c r="S386" s="41" t="s">
        <v>160</v>
      </c>
      <c r="T386" s="41" t="s">
        <v>107</v>
      </c>
      <c r="U386" s="43">
        <v>437.5</v>
      </c>
    </row>
    <row r="387" spans="1:21" x14ac:dyDescent="0.3">
      <c r="A387" s="12">
        <v>26000</v>
      </c>
      <c r="B387" s="37" t="s">
        <v>93</v>
      </c>
      <c r="C387" s="37">
        <v>26421</v>
      </c>
      <c r="D387" s="37" t="s">
        <v>94</v>
      </c>
      <c r="E387" s="37">
        <v>158533</v>
      </c>
      <c r="F387" s="37" t="s">
        <v>1739</v>
      </c>
      <c r="G387" s="37" t="s">
        <v>96</v>
      </c>
      <c r="H387" s="37" t="s">
        <v>41</v>
      </c>
      <c r="I387" s="37" t="s">
        <v>1868</v>
      </c>
      <c r="J387" s="37" t="s">
        <v>162</v>
      </c>
      <c r="K387" s="37" t="s">
        <v>1869</v>
      </c>
      <c r="L387" s="37" t="s">
        <v>100</v>
      </c>
      <c r="M387" s="37" t="s">
        <v>156</v>
      </c>
      <c r="N387" s="37" t="s">
        <v>157</v>
      </c>
      <c r="O387" s="37" t="s">
        <v>1870</v>
      </c>
      <c r="P387" s="38">
        <v>1</v>
      </c>
      <c r="Q387" s="37" t="s">
        <v>159</v>
      </c>
      <c r="R387" s="37" t="s">
        <v>105</v>
      </c>
      <c r="S387" s="37" t="s">
        <v>160</v>
      </c>
      <c r="T387" s="37" t="s">
        <v>107</v>
      </c>
      <c r="U387" s="39">
        <v>13500</v>
      </c>
    </row>
    <row r="388" spans="1:21" x14ac:dyDescent="0.3">
      <c r="A388" s="40">
        <v>26000</v>
      </c>
      <c r="B388" s="41" t="s">
        <v>93</v>
      </c>
      <c r="C388" s="41">
        <v>26421</v>
      </c>
      <c r="D388" s="41" t="s">
        <v>94</v>
      </c>
      <c r="E388" s="41">
        <v>158533</v>
      </c>
      <c r="F388" s="41" t="s">
        <v>1739</v>
      </c>
      <c r="G388" s="41" t="s">
        <v>96</v>
      </c>
      <c r="H388" s="41" t="s">
        <v>41</v>
      </c>
      <c r="I388" s="41" t="s">
        <v>1871</v>
      </c>
      <c r="J388" s="41" t="s">
        <v>162</v>
      </c>
      <c r="K388" s="41" t="s">
        <v>1872</v>
      </c>
      <c r="L388" s="41" t="s">
        <v>100</v>
      </c>
      <c r="M388" s="41" t="s">
        <v>156</v>
      </c>
      <c r="N388" s="41" t="s">
        <v>157</v>
      </c>
      <c r="O388" s="41" t="s">
        <v>1873</v>
      </c>
      <c r="P388" s="42">
        <v>1</v>
      </c>
      <c r="Q388" s="41" t="s">
        <v>159</v>
      </c>
      <c r="R388" s="41" t="s">
        <v>105</v>
      </c>
      <c r="S388" s="41" t="s">
        <v>160</v>
      </c>
      <c r="T388" s="41" t="s">
        <v>107</v>
      </c>
      <c r="U388" s="43">
        <v>13500</v>
      </c>
    </row>
    <row r="389" spans="1:21" x14ac:dyDescent="0.3">
      <c r="A389" s="12">
        <v>26000</v>
      </c>
      <c r="B389" s="37" t="s">
        <v>93</v>
      </c>
      <c r="C389" s="37">
        <v>26421</v>
      </c>
      <c r="D389" s="37" t="s">
        <v>94</v>
      </c>
      <c r="E389" s="37">
        <v>158533</v>
      </c>
      <c r="F389" s="37" t="s">
        <v>1739</v>
      </c>
      <c r="G389" s="37" t="s">
        <v>96</v>
      </c>
      <c r="H389" s="37" t="s">
        <v>41</v>
      </c>
      <c r="I389" s="37" t="s">
        <v>1874</v>
      </c>
      <c r="J389" s="37" t="s">
        <v>162</v>
      </c>
      <c r="K389" s="37" t="s">
        <v>1875</v>
      </c>
      <c r="L389" s="37" t="s">
        <v>100</v>
      </c>
      <c r="M389" s="37" t="s">
        <v>595</v>
      </c>
      <c r="N389" s="37" t="s">
        <v>157</v>
      </c>
      <c r="O389" s="37" t="s">
        <v>1876</v>
      </c>
      <c r="P389" s="38">
        <v>1</v>
      </c>
      <c r="Q389" s="37" t="s">
        <v>104</v>
      </c>
      <c r="R389" s="37" t="s">
        <v>105</v>
      </c>
      <c r="S389" s="37" t="s">
        <v>160</v>
      </c>
      <c r="T389" s="37" t="s">
        <v>107</v>
      </c>
      <c r="U389" s="39">
        <v>50675.6</v>
      </c>
    </row>
    <row r="390" spans="1:21" x14ac:dyDescent="0.3">
      <c r="A390" s="40">
        <v>26000</v>
      </c>
      <c r="B390" s="41" t="s">
        <v>93</v>
      </c>
      <c r="C390" s="41">
        <v>26421</v>
      </c>
      <c r="D390" s="41" t="s">
        <v>94</v>
      </c>
      <c r="E390" s="41">
        <v>158533</v>
      </c>
      <c r="F390" s="41" t="s">
        <v>1739</v>
      </c>
      <c r="G390" s="41" t="s">
        <v>96</v>
      </c>
      <c r="H390" s="41" t="s">
        <v>41</v>
      </c>
      <c r="I390" s="41" t="s">
        <v>1877</v>
      </c>
      <c r="J390" s="41" t="s">
        <v>162</v>
      </c>
      <c r="K390" s="41" t="s">
        <v>1878</v>
      </c>
      <c r="L390" s="41" t="s">
        <v>100</v>
      </c>
      <c r="M390" s="41" t="s">
        <v>156</v>
      </c>
      <c r="N390" s="41" t="s">
        <v>157</v>
      </c>
      <c r="O390" s="41" t="s">
        <v>1879</v>
      </c>
      <c r="P390" s="42">
        <v>1</v>
      </c>
      <c r="Q390" s="41" t="s">
        <v>159</v>
      </c>
      <c r="R390" s="41" t="s">
        <v>105</v>
      </c>
      <c r="S390" s="41" t="s">
        <v>160</v>
      </c>
      <c r="T390" s="41" t="s">
        <v>107</v>
      </c>
      <c r="U390" s="43">
        <v>16023.35</v>
      </c>
    </row>
    <row r="391" spans="1:21" x14ac:dyDescent="0.3">
      <c r="A391" s="40">
        <v>26000</v>
      </c>
      <c r="B391" s="41" t="s">
        <v>93</v>
      </c>
      <c r="C391" s="41">
        <v>26421</v>
      </c>
      <c r="D391" s="41" t="s">
        <v>94</v>
      </c>
      <c r="E391" s="41">
        <v>158635</v>
      </c>
      <c r="F391" s="41" t="s">
        <v>1880</v>
      </c>
      <c r="G391" s="41" t="s">
        <v>96</v>
      </c>
      <c r="H391" s="41" t="s">
        <v>46</v>
      </c>
      <c r="I391" s="41" t="s">
        <v>1923</v>
      </c>
      <c r="J391" s="41" t="s">
        <v>162</v>
      </c>
      <c r="K391" s="41" t="s">
        <v>1924</v>
      </c>
      <c r="L391" s="41" t="s">
        <v>100</v>
      </c>
      <c r="M391" s="41" t="s">
        <v>156</v>
      </c>
      <c r="N391" s="41" t="s">
        <v>157</v>
      </c>
      <c r="O391" s="41" t="s">
        <v>1925</v>
      </c>
      <c r="P391" s="42">
        <v>1</v>
      </c>
      <c r="Q391" s="41" t="s">
        <v>159</v>
      </c>
      <c r="R391" s="41" t="s">
        <v>105</v>
      </c>
      <c r="S391" s="41" t="s">
        <v>160</v>
      </c>
      <c r="T391" s="41" t="s">
        <v>107</v>
      </c>
      <c r="U391" s="43">
        <v>2811</v>
      </c>
    </row>
    <row r="392" spans="1:21" x14ac:dyDescent="0.3">
      <c r="A392" s="12">
        <v>26000</v>
      </c>
      <c r="B392" s="37" t="s">
        <v>93</v>
      </c>
      <c r="C392" s="37">
        <v>26421</v>
      </c>
      <c r="D392" s="37" t="s">
        <v>94</v>
      </c>
      <c r="E392" s="37">
        <v>158635</v>
      </c>
      <c r="F392" s="37" t="s">
        <v>1880</v>
      </c>
      <c r="G392" s="37" t="s">
        <v>96</v>
      </c>
      <c r="H392" s="37" t="s">
        <v>46</v>
      </c>
      <c r="I392" s="37" t="s">
        <v>1926</v>
      </c>
      <c r="J392" s="37" t="s">
        <v>154</v>
      </c>
      <c r="K392" s="37" t="s">
        <v>1927</v>
      </c>
      <c r="L392" s="37" t="s">
        <v>100</v>
      </c>
      <c r="M392" s="37" t="s">
        <v>156</v>
      </c>
      <c r="N392" s="37" t="s">
        <v>157</v>
      </c>
      <c r="O392" s="37" t="s">
        <v>1928</v>
      </c>
      <c r="P392" s="38">
        <v>1</v>
      </c>
      <c r="Q392" s="37" t="s">
        <v>159</v>
      </c>
      <c r="R392" s="37" t="s">
        <v>105</v>
      </c>
      <c r="S392" s="37" t="s">
        <v>160</v>
      </c>
      <c r="T392" s="37" t="s">
        <v>107</v>
      </c>
      <c r="U392" s="39">
        <v>7990</v>
      </c>
    </row>
    <row r="393" spans="1:21" x14ac:dyDescent="0.3">
      <c r="A393" s="40">
        <v>26000</v>
      </c>
      <c r="B393" s="41" t="s">
        <v>93</v>
      </c>
      <c r="C393" s="41">
        <v>26421</v>
      </c>
      <c r="D393" s="41" t="s">
        <v>94</v>
      </c>
      <c r="E393" s="41">
        <v>158635</v>
      </c>
      <c r="F393" s="41" t="s">
        <v>1880</v>
      </c>
      <c r="G393" s="41" t="s">
        <v>96</v>
      </c>
      <c r="H393" s="41" t="s">
        <v>46</v>
      </c>
      <c r="I393" s="41" t="s">
        <v>1929</v>
      </c>
      <c r="J393" s="41" t="s">
        <v>162</v>
      </c>
      <c r="K393" s="41" t="s">
        <v>1930</v>
      </c>
      <c r="L393" s="41" t="s">
        <v>100</v>
      </c>
      <c r="M393" s="41" t="s">
        <v>156</v>
      </c>
      <c r="N393" s="41" t="s">
        <v>157</v>
      </c>
      <c r="O393" s="41" t="s">
        <v>1931</v>
      </c>
      <c r="P393" s="42">
        <v>1</v>
      </c>
      <c r="Q393" s="41" t="s">
        <v>159</v>
      </c>
      <c r="R393" s="41" t="s">
        <v>105</v>
      </c>
      <c r="S393" s="41" t="s">
        <v>160</v>
      </c>
      <c r="T393" s="41" t="s">
        <v>107</v>
      </c>
      <c r="U393" s="43">
        <v>941.5</v>
      </c>
    </row>
    <row r="394" spans="1:21" x14ac:dyDescent="0.3">
      <c r="A394" s="12">
        <v>26000</v>
      </c>
      <c r="B394" s="37" t="s">
        <v>93</v>
      </c>
      <c r="C394" s="37">
        <v>26421</v>
      </c>
      <c r="D394" s="37" t="s">
        <v>94</v>
      </c>
      <c r="E394" s="37">
        <v>158635</v>
      </c>
      <c r="F394" s="37" t="s">
        <v>1880</v>
      </c>
      <c r="G394" s="37" t="s">
        <v>96</v>
      </c>
      <c r="H394" s="37" t="s">
        <v>46</v>
      </c>
      <c r="I394" s="37" t="s">
        <v>1932</v>
      </c>
      <c r="J394" s="37" t="s">
        <v>154</v>
      </c>
      <c r="K394" s="37" t="s">
        <v>1933</v>
      </c>
      <c r="L394" s="37" t="s">
        <v>100</v>
      </c>
      <c r="M394" s="37" t="s">
        <v>156</v>
      </c>
      <c r="N394" s="37" t="s">
        <v>157</v>
      </c>
      <c r="O394" s="37" t="s">
        <v>1934</v>
      </c>
      <c r="P394" s="38">
        <v>1</v>
      </c>
      <c r="Q394" s="37" t="s">
        <v>159</v>
      </c>
      <c r="R394" s="37" t="s">
        <v>105</v>
      </c>
      <c r="S394" s="37" t="s">
        <v>160</v>
      </c>
      <c r="T394" s="37" t="s">
        <v>107</v>
      </c>
      <c r="U394" s="39">
        <v>3190</v>
      </c>
    </row>
    <row r="395" spans="1:21" x14ac:dyDescent="0.3">
      <c r="A395" s="40">
        <v>26000</v>
      </c>
      <c r="B395" s="41" t="s">
        <v>93</v>
      </c>
      <c r="C395" s="41">
        <v>26421</v>
      </c>
      <c r="D395" s="41" t="s">
        <v>94</v>
      </c>
      <c r="E395" s="41">
        <v>158635</v>
      </c>
      <c r="F395" s="41" t="s">
        <v>1880</v>
      </c>
      <c r="G395" s="41" t="s">
        <v>96</v>
      </c>
      <c r="H395" s="41" t="s">
        <v>46</v>
      </c>
      <c r="I395" s="41" t="s">
        <v>1935</v>
      </c>
      <c r="J395" s="41" t="s">
        <v>154</v>
      </c>
      <c r="K395" s="41" t="s">
        <v>1936</v>
      </c>
      <c r="L395" s="41" t="s">
        <v>100</v>
      </c>
      <c r="M395" s="41" t="s">
        <v>156</v>
      </c>
      <c r="N395" s="41" t="s">
        <v>157</v>
      </c>
      <c r="O395" s="41" t="s">
        <v>1937</v>
      </c>
      <c r="P395" s="42">
        <v>1</v>
      </c>
      <c r="Q395" s="41" t="s">
        <v>159</v>
      </c>
      <c r="R395" s="41" t="s">
        <v>105</v>
      </c>
      <c r="S395" s="41" t="s">
        <v>160</v>
      </c>
      <c r="T395" s="41" t="s">
        <v>107</v>
      </c>
      <c r="U395" s="43">
        <v>990</v>
      </c>
    </row>
    <row r="396" spans="1:21" x14ac:dyDescent="0.3">
      <c r="A396" s="12">
        <v>26000</v>
      </c>
      <c r="B396" s="37" t="s">
        <v>93</v>
      </c>
      <c r="C396" s="37">
        <v>26421</v>
      </c>
      <c r="D396" s="37" t="s">
        <v>94</v>
      </c>
      <c r="E396" s="37">
        <v>158635</v>
      </c>
      <c r="F396" s="37" t="s">
        <v>1880</v>
      </c>
      <c r="G396" s="37" t="s">
        <v>96</v>
      </c>
      <c r="H396" s="37" t="s">
        <v>46</v>
      </c>
      <c r="I396" s="37" t="s">
        <v>1938</v>
      </c>
      <c r="J396" s="37" t="s">
        <v>162</v>
      </c>
      <c r="K396" s="37" t="s">
        <v>1939</v>
      </c>
      <c r="L396" s="37" t="s">
        <v>100</v>
      </c>
      <c r="M396" s="37" t="s">
        <v>156</v>
      </c>
      <c r="N396" s="37" t="s">
        <v>157</v>
      </c>
      <c r="O396" s="37" t="s">
        <v>1940</v>
      </c>
      <c r="P396" s="38">
        <v>1</v>
      </c>
      <c r="Q396" s="37" t="s">
        <v>159</v>
      </c>
      <c r="R396" s="37" t="s">
        <v>105</v>
      </c>
      <c r="S396" s="37" t="s">
        <v>160</v>
      </c>
      <c r="T396" s="37" t="s">
        <v>107</v>
      </c>
      <c r="U396" s="39">
        <v>1350</v>
      </c>
    </row>
    <row r="397" spans="1:21" x14ac:dyDescent="0.3">
      <c r="A397" s="40">
        <v>26000</v>
      </c>
      <c r="B397" s="41" t="s">
        <v>93</v>
      </c>
      <c r="C397" s="41">
        <v>26421</v>
      </c>
      <c r="D397" s="41" t="s">
        <v>94</v>
      </c>
      <c r="E397" s="41">
        <v>158635</v>
      </c>
      <c r="F397" s="41" t="s">
        <v>1880</v>
      </c>
      <c r="G397" s="41" t="s">
        <v>96</v>
      </c>
      <c r="H397" s="41" t="s">
        <v>46</v>
      </c>
      <c r="I397" s="41" t="s">
        <v>1941</v>
      </c>
      <c r="J397" s="41" t="s">
        <v>154</v>
      </c>
      <c r="K397" s="41" t="s">
        <v>1942</v>
      </c>
      <c r="L397" s="41" t="s">
        <v>100</v>
      </c>
      <c r="M397" s="41" t="s">
        <v>156</v>
      </c>
      <c r="N397" s="41" t="s">
        <v>157</v>
      </c>
      <c r="O397" s="41" t="s">
        <v>1943</v>
      </c>
      <c r="P397" s="42">
        <v>1</v>
      </c>
      <c r="Q397" s="41" t="s">
        <v>159</v>
      </c>
      <c r="R397" s="41" t="s">
        <v>105</v>
      </c>
      <c r="S397" s="41" t="s">
        <v>160</v>
      </c>
      <c r="T397" s="41" t="s">
        <v>107</v>
      </c>
      <c r="U397" s="43">
        <v>3190</v>
      </c>
    </row>
    <row r="398" spans="1:21" x14ac:dyDescent="0.3">
      <c r="A398" s="12">
        <v>26000</v>
      </c>
      <c r="B398" s="37" t="s">
        <v>93</v>
      </c>
      <c r="C398" s="37">
        <v>26421</v>
      </c>
      <c r="D398" s="37" t="s">
        <v>94</v>
      </c>
      <c r="E398" s="37">
        <v>158635</v>
      </c>
      <c r="F398" s="37" t="s">
        <v>1880</v>
      </c>
      <c r="G398" s="37" t="s">
        <v>96</v>
      </c>
      <c r="H398" s="37" t="s">
        <v>46</v>
      </c>
      <c r="I398" s="37" t="s">
        <v>1944</v>
      </c>
      <c r="J398" s="37" t="s">
        <v>162</v>
      </c>
      <c r="K398" s="37" t="s">
        <v>1945</v>
      </c>
      <c r="L398" s="37" t="s">
        <v>100</v>
      </c>
      <c r="M398" s="37" t="s">
        <v>156</v>
      </c>
      <c r="N398" s="37" t="s">
        <v>157</v>
      </c>
      <c r="O398" s="37" t="s">
        <v>1946</v>
      </c>
      <c r="P398" s="38">
        <v>1</v>
      </c>
      <c r="Q398" s="37" t="s">
        <v>159</v>
      </c>
      <c r="R398" s="37" t="s">
        <v>105</v>
      </c>
      <c r="S398" s="37" t="s">
        <v>160</v>
      </c>
      <c r="T398" s="37" t="s">
        <v>107</v>
      </c>
      <c r="U398" s="39">
        <v>17460</v>
      </c>
    </row>
    <row r="399" spans="1:21" x14ac:dyDescent="0.3">
      <c r="A399" s="40">
        <v>26000</v>
      </c>
      <c r="B399" s="41" t="s">
        <v>93</v>
      </c>
      <c r="C399" s="41">
        <v>26421</v>
      </c>
      <c r="D399" s="41" t="s">
        <v>94</v>
      </c>
      <c r="E399" s="41">
        <v>158635</v>
      </c>
      <c r="F399" s="41" t="s">
        <v>1880</v>
      </c>
      <c r="G399" s="41" t="s">
        <v>96</v>
      </c>
      <c r="H399" s="41" t="s">
        <v>46</v>
      </c>
      <c r="I399" s="41" t="s">
        <v>1947</v>
      </c>
      <c r="J399" s="41" t="s">
        <v>154</v>
      </c>
      <c r="K399" s="41" t="s">
        <v>1948</v>
      </c>
      <c r="L399" s="41" t="s">
        <v>100</v>
      </c>
      <c r="M399" s="41" t="s">
        <v>156</v>
      </c>
      <c r="N399" s="41" t="s">
        <v>157</v>
      </c>
      <c r="O399" s="41" t="s">
        <v>1949</v>
      </c>
      <c r="P399" s="42">
        <v>1</v>
      </c>
      <c r="Q399" s="41" t="s">
        <v>159</v>
      </c>
      <c r="R399" s="41" t="s">
        <v>105</v>
      </c>
      <c r="S399" s="41" t="s">
        <v>160</v>
      </c>
      <c r="T399" s="41" t="s">
        <v>107</v>
      </c>
      <c r="U399" s="43">
        <v>825</v>
      </c>
    </row>
    <row r="400" spans="1:21" x14ac:dyDescent="0.3">
      <c r="A400" s="12">
        <v>26000</v>
      </c>
      <c r="B400" s="37" t="s">
        <v>93</v>
      </c>
      <c r="C400" s="37">
        <v>26421</v>
      </c>
      <c r="D400" s="37" t="s">
        <v>94</v>
      </c>
      <c r="E400" s="37">
        <v>158635</v>
      </c>
      <c r="F400" s="37" t="s">
        <v>1880</v>
      </c>
      <c r="G400" s="37" t="s">
        <v>96</v>
      </c>
      <c r="H400" s="37" t="s">
        <v>46</v>
      </c>
      <c r="I400" s="37" t="s">
        <v>1950</v>
      </c>
      <c r="J400" s="37" t="s">
        <v>162</v>
      </c>
      <c r="K400" s="37" t="s">
        <v>1951</v>
      </c>
      <c r="L400" s="37" t="s">
        <v>100</v>
      </c>
      <c r="M400" s="37" t="s">
        <v>156</v>
      </c>
      <c r="N400" s="37" t="s">
        <v>157</v>
      </c>
      <c r="O400" s="37" t="s">
        <v>1952</v>
      </c>
      <c r="P400" s="38">
        <v>1</v>
      </c>
      <c r="Q400" s="37" t="s">
        <v>159</v>
      </c>
      <c r="R400" s="37" t="s">
        <v>105</v>
      </c>
      <c r="S400" s="37" t="s">
        <v>160</v>
      </c>
      <c r="T400" s="37" t="s">
        <v>107</v>
      </c>
      <c r="U400" s="39">
        <v>9204</v>
      </c>
    </row>
    <row r="401" spans="1:21" x14ac:dyDescent="0.3">
      <c r="A401" s="40">
        <v>26000</v>
      </c>
      <c r="B401" s="41" t="s">
        <v>93</v>
      </c>
      <c r="C401" s="41">
        <v>26421</v>
      </c>
      <c r="D401" s="41" t="s">
        <v>94</v>
      </c>
      <c r="E401" s="41">
        <v>158635</v>
      </c>
      <c r="F401" s="41" t="s">
        <v>1880</v>
      </c>
      <c r="G401" s="41" t="s">
        <v>96</v>
      </c>
      <c r="H401" s="41" t="s">
        <v>46</v>
      </c>
      <c r="I401" s="41" t="s">
        <v>1953</v>
      </c>
      <c r="J401" s="41" t="s">
        <v>154</v>
      </c>
      <c r="K401" s="41" t="s">
        <v>1954</v>
      </c>
      <c r="L401" s="41" t="s">
        <v>100</v>
      </c>
      <c r="M401" s="41" t="s">
        <v>212</v>
      </c>
      <c r="N401" s="41" t="s">
        <v>157</v>
      </c>
      <c r="O401" s="41" t="s">
        <v>1955</v>
      </c>
      <c r="P401" s="42">
        <v>1</v>
      </c>
      <c r="Q401" s="41" t="s">
        <v>159</v>
      </c>
      <c r="R401" s="41" t="s">
        <v>105</v>
      </c>
      <c r="S401" s="41" t="s">
        <v>160</v>
      </c>
      <c r="T401" s="41" t="s">
        <v>107</v>
      </c>
      <c r="U401" s="43">
        <v>7990</v>
      </c>
    </row>
    <row r="402" spans="1:21" x14ac:dyDescent="0.3">
      <c r="A402" s="12">
        <v>26000</v>
      </c>
      <c r="B402" s="37" t="s">
        <v>93</v>
      </c>
      <c r="C402" s="37">
        <v>26421</v>
      </c>
      <c r="D402" s="37" t="s">
        <v>94</v>
      </c>
      <c r="E402" s="37">
        <v>158635</v>
      </c>
      <c r="F402" s="37" t="s">
        <v>1880</v>
      </c>
      <c r="G402" s="37" t="s">
        <v>96</v>
      </c>
      <c r="H402" s="37" t="s">
        <v>46</v>
      </c>
      <c r="I402" s="37" t="s">
        <v>1956</v>
      </c>
      <c r="J402" s="37" t="s">
        <v>162</v>
      </c>
      <c r="K402" s="37" t="s">
        <v>1957</v>
      </c>
      <c r="L402" s="37" t="s">
        <v>100</v>
      </c>
      <c r="M402" s="37" t="s">
        <v>156</v>
      </c>
      <c r="N402" s="37" t="s">
        <v>157</v>
      </c>
      <c r="O402" s="37" t="s">
        <v>1958</v>
      </c>
      <c r="P402" s="38">
        <v>1</v>
      </c>
      <c r="Q402" s="37" t="s">
        <v>159</v>
      </c>
      <c r="R402" s="37" t="s">
        <v>105</v>
      </c>
      <c r="S402" s="37" t="s">
        <v>160</v>
      </c>
      <c r="T402" s="37" t="s">
        <v>107</v>
      </c>
      <c r="U402" s="39">
        <v>6437.87</v>
      </c>
    </row>
    <row r="403" spans="1:21" x14ac:dyDescent="0.3">
      <c r="A403" s="40">
        <v>26000</v>
      </c>
      <c r="B403" s="41" t="s">
        <v>93</v>
      </c>
      <c r="C403" s="41">
        <v>26421</v>
      </c>
      <c r="D403" s="41" t="s">
        <v>94</v>
      </c>
      <c r="E403" s="41">
        <v>158635</v>
      </c>
      <c r="F403" s="41" t="s">
        <v>1880</v>
      </c>
      <c r="G403" s="41" t="s">
        <v>96</v>
      </c>
      <c r="H403" s="41" t="s">
        <v>46</v>
      </c>
      <c r="I403" s="41" t="s">
        <v>1959</v>
      </c>
      <c r="J403" s="41" t="s">
        <v>162</v>
      </c>
      <c r="K403" s="41" t="s">
        <v>1960</v>
      </c>
      <c r="L403" s="41" t="s">
        <v>100</v>
      </c>
      <c r="M403" s="41" t="s">
        <v>156</v>
      </c>
      <c r="N403" s="41" t="s">
        <v>157</v>
      </c>
      <c r="O403" s="41" t="s">
        <v>1961</v>
      </c>
      <c r="P403" s="42">
        <v>1</v>
      </c>
      <c r="Q403" s="41" t="s">
        <v>159</v>
      </c>
      <c r="R403" s="41" t="s">
        <v>105</v>
      </c>
      <c r="S403" s="41" t="s">
        <v>160</v>
      </c>
      <c r="T403" s="41" t="s">
        <v>107</v>
      </c>
      <c r="U403" s="43">
        <v>1960</v>
      </c>
    </row>
    <row r="404" spans="1:21" x14ac:dyDescent="0.3">
      <c r="A404" s="12">
        <v>26000</v>
      </c>
      <c r="B404" s="37" t="s">
        <v>93</v>
      </c>
      <c r="C404" s="37">
        <v>26421</v>
      </c>
      <c r="D404" s="37" t="s">
        <v>94</v>
      </c>
      <c r="E404" s="37">
        <v>158635</v>
      </c>
      <c r="F404" s="37" t="s">
        <v>1880</v>
      </c>
      <c r="G404" s="37" t="s">
        <v>96</v>
      </c>
      <c r="H404" s="37" t="s">
        <v>46</v>
      </c>
      <c r="I404" s="37" t="s">
        <v>1962</v>
      </c>
      <c r="J404" s="37" t="s">
        <v>154</v>
      </c>
      <c r="K404" s="37" t="s">
        <v>1963</v>
      </c>
      <c r="L404" s="37" t="s">
        <v>100</v>
      </c>
      <c r="M404" s="37" t="s">
        <v>156</v>
      </c>
      <c r="N404" s="37" t="s">
        <v>157</v>
      </c>
      <c r="O404" s="37" t="s">
        <v>1964</v>
      </c>
      <c r="P404" s="38">
        <v>1</v>
      </c>
      <c r="Q404" s="37" t="s">
        <v>159</v>
      </c>
      <c r="R404" s="37" t="s">
        <v>105</v>
      </c>
      <c r="S404" s="37" t="s">
        <v>160</v>
      </c>
      <c r="T404" s="37" t="s">
        <v>107</v>
      </c>
      <c r="U404" s="39">
        <v>1075</v>
      </c>
    </row>
    <row r="405" spans="1:21" x14ac:dyDescent="0.3">
      <c r="A405" s="40">
        <v>26000</v>
      </c>
      <c r="B405" s="41" t="s">
        <v>93</v>
      </c>
      <c r="C405" s="41">
        <v>26421</v>
      </c>
      <c r="D405" s="41" t="s">
        <v>94</v>
      </c>
      <c r="E405" s="41">
        <v>158636</v>
      </c>
      <c r="F405" s="41" t="s">
        <v>1965</v>
      </c>
      <c r="G405" s="41" t="s">
        <v>96</v>
      </c>
      <c r="H405" s="41" t="s">
        <v>3</v>
      </c>
      <c r="I405" s="41" t="s">
        <v>1966</v>
      </c>
      <c r="J405" s="41" t="s">
        <v>162</v>
      </c>
      <c r="K405" s="41" t="s">
        <v>1967</v>
      </c>
      <c r="L405" s="41" t="s">
        <v>100</v>
      </c>
      <c r="M405" s="41" t="s">
        <v>156</v>
      </c>
      <c r="N405" s="41" t="s">
        <v>157</v>
      </c>
      <c r="O405" s="41" t="s">
        <v>1968</v>
      </c>
      <c r="P405" s="42">
        <v>1</v>
      </c>
      <c r="Q405" s="41" t="s">
        <v>159</v>
      </c>
      <c r="R405" s="41" t="s">
        <v>105</v>
      </c>
      <c r="S405" s="41" t="s">
        <v>160</v>
      </c>
      <c r="T405" s="41" t="s">
        <v>107</v>
      </c>
      <c r="U405" s="43">
        <v>2400</v>
      </c>
    </row>
    <row r="406" spans="1:21" x14ac:dyDescent="0.3">
      <c r="A406" s="12">
        <v>26000</v>
      </c>
      <c r="B406" s="37" t="s">
        <v>93</v>
      </c>
      <c r="C406" s="37">
        <v>26421</v>
      </c>
      <c r="D406" s="37" t="s">
        <v>94</v>
      </c>
      <c r="E406" s="37">
        <v>158636</v>
      </c>
      <c r="F406" s="37" t="s">
        <v>1965</v>
      </c>
      <c r="G406" s="37" t="s">
        <v>96</v>
      </c>
      <c r="H406" s="37" t="s">
        <v>3</v>
      </c>
      <c r="I406" s="37" t="s">
        <v>1969</v>
      </c>
      <c r="J406" s="37" t="s">
        <v>162</v>
      </c>
      <c r="K406" s="37" t="s">
        <v>1970</v>
      </c>
      <c r="L406" s="37" t="s">
        <v>100</v>
      </c>
      <c r="M406" s="37" t="s">
        <v>164</v>
      </c>
      <c r="N406" s="37" t="s">
        <v>157</v>
      </c>
      <c r="O406" s="37" t="s">
        <v>1971</v>
      </c>
      <c r="P406" s="38">
        <v>1</v>
      </c>
      <c r="Q406" s="37" t="s">
        <v>159</v>
      </c>
      <c r="R406" s="37" t="s">
        <v>105</v>
      </c>
      <c r="S406" s="37" t="s">
        <v>160</v>
      </c>
      <c r="T406" s="37" t="s">
        <v>107</v>
      </c>
      <c r="U406" s="39">
        <v>13340</v>
      </c>
    </row>
    <row r="407" spans="1:21" x14ac:dyDescent="0.3">
      <c r="A407" s="40">
        <v>26000</v>
      </c>
      <c r="B407" s="41" t="s">
        <v>93</v>
      </c>
      <c r="C407" s="41">
        <v>26421</v>
      </c>
      <c r="D407" s="41" t="s">
        <v>94</v>
      </c>
      <c r="E407" s="41">
        <v>158636</v>
      </c>
      <c r="F407" s="41" t="s">
        <v>1965</v>
      </c>
      <c r="G407" s="41" t="s">
        <v>96</v>
      </c>
      <c r="H407" s="41" t="s">
        <v>3</v>
      </c>
      <c r="I407" s="41" t="s">
        <v>1972</v>
      </c>
      <c r="J407" s="41" t="s">
        <v>162</v>
      </c>
      <c r="K407" s="41" t="s">
        <v>1973</v>
      </c>
      <c r="L407" s="41" t="s">
        <v>100</v>
      </c>
      <c r="M407" s="41" t="s">
        <v>156</v>
      </c>
      <c r="N407" s="41" t="s">
        <v>157</v>
      </c>
      <c r="O407" s="41" t="s">
        <v>1974</v>
      </c>
      <c r="P407" s="42">
        <v>1</v>
      </c>
      <c r="Q407" s="41" t="s">
        <v>159</v>
      </c>
      <c r="R407" s="41" t="s">
        <v>105</v>
      </c>
      <c r="S407" s="41" t="s">
        <v>160</v>
      </c>
      <c r="T407" s="41" t="s">
        <v>107</v>
      </c>
      <c r="U407" s="43">
        <v>5445</v>
      </c>
    </row>
    <row r="408" spans="1:21" x14ac:dyDescent="0.3">
      <c r="A408" s="12">
        <v>26000</v>
      </c>
      <c r="B408" s="37" t="s">
        <v>93</v>
      </c>
      <c r="C408" s="37">
        <v>26421</v>
      </c>
      <c r="D408" s="37" t="s">
        <v>94</v>
      </c>
      <c r="E408" s="37">
        <v>158636</v>
      </c>
      <c r="F408" s="37" t="s">
        <v>1965</v>
      </c>
      <c r="G408" s="37" t="s">
        <v>96</v>
      </c>
      <c r="H408" s="37" t="s">
        <v>3</v>
      </c>
      <c r="I408" s="37" t="s">
        <v>1975</v>
      </c>
      <c r="J408" s="37" t="s">
        <v>154</v>
      </c>
      <c r="K408" s="37" t="s">
        <v>1976</v>
      </c>
      <c r="L408" s="37" t="s">
        <v>100</v>
      </c>
      <c r="M408" s="37" t="s">
        <v>156</v>
      </c>
      <c r="N408" s="37" t="s">
        <v>157</v>
      </c>
      <c r="O408" s="37" t="s">
        <v>1977</v>
      </c>
      <c r="P408" s="38">
        <v>1</v>
      </c>
      <c r="Q408" s="37" t="s">
        <v>1698</v>
      </c>
      <c r="R408" s="37" t="s">
        <v>105</v>
      </c>
      <c r="S408" s="37" t="s">
        <v>160</v>
      </c>
      <c r="T408" s="37" t="s">
        <v>107</v>
      </c>
      <c r="U408" s="39">
        <v>13000</v>
      </c>
    </row>
    <row r="409" spans="1:21" x14ac:dyDescent="0.3">
      <c r="A409" s="40">
        <v>26000</v>
      </c>
      <c r="B409" s="41" t="s">
        <v>93</v>
      </c>
      <c r="C409" s="41">
        <v>26421</v>
      </c>
      <c r="D409" s="41" t="s">
        <v>94</v>
      </c>
      <c r="E409" s="41">
        <v>158636</v>
      </c>
      <c r="F409" s="41" t="s">
        <v>1965</v>
      </c>
      <c r="G409" s="41" t="s">
        <v>96</v>
      </c>
      <c r="H409" s="41" t="s">
        <v>3</v>
      </c>
      <c r="I409" s="41" t="s">
        <v>1978</v>
      </c>
      <c r="J409" s="41" t="s">
        <v>154</v>
      </c>
      <c r="K409" s="41" t="s">
        <v>1979</v>
      </c>
      <c r="L409" s="41" t="s">
        <v>100</v>
      </c>
      <c r="M409" s="41" t="s">
        <v>156</v>
      </c>
      <c r="N409" s="41" t="s">
        <v>157</v>
      </c>
      <c r="O409" s="41" t="s">
        <v>1980</v>
      </c>
      <c r="P409" s="42">
        <v>1</v>
      </c>
      <c r="Q409" s="41" t="s">
        <v>159</v>
      </c>
      <c r="R409" s="41" t="s">
        <v>105</v>
      </c>
      <c r="S409" s="41" t="s">
        <v>160</v>
      </c>
      <c r="T409" s="41" t="s">
        <v>107</v>
      </c>
      <c r="U409" s="43">
        <v>13000</v>
      </c>
    </row>
    <row r="410" spans="1:21" x14ac:dyDescent="0.3">
      <c r="A410" s="12">
        <v>26000</v>
      </c>
      <c r="B410" s="37" t="s">
        <v>93</v>
      </c>
      <c r="C410" s="37">
        <v>26421</v>
      </c>
      <c r="D410" s="37" t="s">
        <v>94</v>
      </c>
      <c r="E410" s="37">
        <v>158636</v>
      </c>
      <c r="F410" s="37" t="s">
        <v>1965</v>
      </c>
      <c r="G410" s="37" t="s">
        <v>96</v>
      </c>
      <c r="H410" s="37" t="s">
        <v>3</v>
      </c>
      <c r="I410" s="37" t="s">
        <v>1981</v>
      </c>
      <c r="J410" s="37" t="s">
        <v>154</v>
      </c>
      <c r="K410" s="37" t="s">
        <v>1982</v>
      </c>
      <c r="L410" s="37" t="s">
        <v>100</v>
      </c>
      <c r="M410" s="37" t="s">
        <v>156</v>
      </c>
      <c r="N410" s="37" t="s">
        <v>157</v>
      </c>
      <c r="O410" s="37" t="s">
        <v>1983</v>
      </c>
      <c r="P410" s="38">
        <v>1</v>
      </c>
      <c r="Q410" s="37" t="s">
        <v>159</v>
      </c>
      <c r="R410" s="37" t="s">
        <v>105</v>
      </c>
      <c r="S410" s="37" t="s">
        <v>160</v>
      </c>
      <c r="T410" s="37" t="s">
        <v>107</v>
      </c>
      <c r="U410" s="39">
        <v>1930</v>
      </c>
    </row>
    <row r="411" spans="1:21" x14ac:dyDescent="0.3">
      <c r="A411" s="40">
        <v>26000</v>
      </c>
      <c r="B411" s="41" t="s">
        <v>93</v>
      </c>
      <c r="C411" s="41">
        <v>26421</v>
      </c>
      <c r="D411" s="41" t="s">
        <v>94</v>
      </c>
      <c r="E411" s="41">
        <v>158636</v>
      </c>
      <c r="F411" s="41" t="s">
        <v>1965</v>
      </c>
      <c r="G411" s="41" t="s">
        <v>96</v>
      </c>
      <c r="H411" s="41" t="s">
        <v>3</v>
      </c>
      <c r="I411" s="41" t="s">
        <v>1984</v>
      </c>
      <c r="J411" s="41" t="s">
        <v>162</v>
      </c>
      <c r="K411" s="41" t="s">
        <v>1985</v>
      </c>
      <c r="L411" s="41" t="s">
        <v>100</v>
      </c>
      <c r="M411" s="41" t="s">
        <v>156</v>
      </c>
      <c r="N411" s="41" t="s">
        <v>157</v>
      </c>
      <c r="O411" s="41" t="s">
        <v>1986</v>
      </c>
      <c r="P411" s="42">
        <v>1</v>
      </c>
      <c r="Q411" s="41" t="s">
        <v>159</v>
      </c>
      <c r="R411" s="41" t="s">
        <v>105</v>
      </c>
      <c r="S411" s="41" t="s">
        <v>160</v>
      </c>
      <c r="T411" s="41" t="s">
        <v>107</v>
      </c>
      <c r="U411" s="43">
        <v>3200</v>
      </c>
    </row>
    <row r="412" spans="1:21" x14ac:dyDescent="0.3">
      <c r="A412" s="12">
        <v>26000</v>
      </c>
      <c r="B412" s="37" t="s">
        <v>93</v>
      </c>
      <c r="C412" s="37">
        <v>26421</v>
      </c>
      <c r="D412" s="37" t="s">
        <v>94</v>
      </c>
      <c r="E412" s="37">
        <v>158636</v>
      </c>
      <c r="F412" s="37" t="s">
        <v>1965</v>
      </c>
      <c r="G412" s="37" t="s">
        <v>96</v>
      </c>
      <c r="H412" s="37" t="s">
        <v>3</v>
      </c>
      <c r="I412" s="37" t="s">
        <v>1987</v>
      </c>
      <c r="J412" s="37" t="s">
        <v>162</v>
      </c>
      <c r="K412" s="37" t="s">
        <v>1988</v>
      </c>
      <c r="L412" s="37" t="s">
        <v>100</v>
      </c>
      <c r="M412" s="37" t="s">
        <v>156</v>
      </c>
      <c r="N412" s="37" t="s">
        <v>157</v>
      </c>
      <c r="O412" s="37" t="s">
        <v>1989</v>
      </c>
      <c r="P412" s="38">
        <v>1</v>
      </c>
      <c r="Q412" s="37" t="s">
        <v>159</v>
      </c>
      <c r="R412" s="37" t="s">
        <v>105</v>
      </c>
      <c r="S412" s="37" t="s">
        <v>160</v>
      </c>
      <c r="T412" s="37" t="s">
        <v>107</v>
      </c>
      <c r="U412" s="39">
        <v>5600</v>
      </c>
    </row>
    <row r="413" spans="1:21" x14ac:dyDescent="0.3">
      <c r="A413" s="40">
        <v>26000</v>
      </c>
      <c r="B413" s="41" t="s">
        <v>93</v>
      </c>
      <c r="C413" s="41">
        <v>26421</v>
      </c>
      <c r="D413" s="41" t="s">
        <v>94</v>
      </c>
      <c r="E413" s="41">
        <v>158636</v>
      </c>
      <c r="F413" s="41" t="s">
        <v>1965</v>
      </c>
      <c r="G413" s="41" t="s">
        <v>96</v>
      </c>
      <c r="H413" s="41" t="s">
        <v>3</v>
      </c>
      <c r="I413" s="41" t="s">
        <v>1990</v>
      </c>
      <c r="J413" s="41" t="s">
        <v>162</v>
      </c>
      <c r="K413" s="41" t="s">
        <v>1991</v>
      </c>
      <c r="L413" s="41" t="s">
        <v>100</v>
      </c>
      <c r="M413" s="41" t="s">
        <v>156</v>
      </c>
      <c r="N413" s="41" t="s">
        <v>157</v>
      </c>
      <c r="O413" s="41" t="s">
        <v>1992</v>
      </c>
      <c r="P413" s="42">
        <v>1</v>
      </c>
      <c r="Q413" s="41" t="s">
        <v>159</v>
      </c>
      <c r="R413" s="41" t="s">
        <v>105</v>
      </c>
      <c r="S413" s="41" t="s">
        <v>160</v>
      </c>
      <c r="T413" s="41" t="s">
        <v>107</v>
      </c>
      <c r="U413" s="43">
        <v>1398</v>
      </c>
    </row>
    <row r="414" spans="1:21" x14ac:dyDescent="0.3">
      <c r="A414" s="12">
        <v>26000</v>
      </c>
      <c r="B414" s="37" t="s">
        <v>93</v>
      </c>
      <c r="C414" s="37">
        <v>26421</v>
      </c>
      <c r="D414" s="37" t="s">
        <v>94</v>
      </c>
      <c r="E414" s="37">
        <v>158636</v>
      </c>
      <c r="F414" s="37" t="s">
        <v>1965</v>
      </c>
      <c r="G414" s="37" t="s">
        <v>96</v>
      </c>
      <c r="H414" s="37" t="s">
        <v>3</v>
      </c>
      <c r="I414" s="37" t="s">
        <v>1993</v>
      </c>
      <c r="J414" s="37" t="s">
        <v>154</v>
      </c>
      <c r="K414" s="37" t="s">
        <v>1994</v>
      </c>
      <c r="L414" s="37" t="s">
        <v>100</v>
      </c>
      <c r="M414" s="37" t="s">
        <v>156</v>
      </c>
      <c r="N414" s="37" t="s">
        <v>157</v>
      </c>
      <c r="O414" s="37" t="s">
        <v>1995</v>
      </c>
      <c r="P414" s="38">
        <v>1</v>
      </c>
      <c r="Q414" s="37" t="s">
        <v>159</v>
      </c>
      <c r="R414" s="37" t="s">
        <v>105</v>
      </c>
      <c r="S414" s="37" t="s">
        <v>160</v>
      </c>
      <c r="T414" s="37" t="s">
        <v>107</v>
      </c>
      <c r="U414" s="39">
        <v>1080</v>
      </c>
    </row>
    <row r="415" spans="1:21" x14ac:dyDescent="0.3">
      <c r="A415" s="32">
        <v>26000</v>
      </c>
      <c r="B415" s="29" t="s">
        <v>93</v>
      </c>
      <c r="C415" s="29">
        <v>26421</v>
      </c>
      <c r="D415" s="29" t="s">
        <v>94</v>
      </c>
      <c r="E415" s="29">
        <v>158636</v>
      </c>
      <c r="F415" s="29" t="s">
        <v>1965</v>
      </c>
      <c r="G415" s="29" t="s">
        <v>96</v>
      </c>
      <c r="H415" s="29" t="s">
        <v>3</v>
      </c>
      <c r="I415" s="29" t="s">
        <v>1996</v>
      </c>
      <c r="J415" s="29" t="s">
        <v>154</v>
      </c>
      <c r="K415" s="29" t="s">
        <v>1997</v>
      </c>
      <c r="L415" s="29" t="s">
        <v>100</v>
      </c>
      <c r="M415" s="29" t="s">
        <v>156</v>
      </c>
      <c r="N415" s="29" t="s">
        <v>157</v>
      </c>
      <c r="O415" s="29" t="s">
        <v>1998</v>
      </c>
      <c r="P415" s="30">
        <v>1</v>
      </c>
      <c r="Q415" s="29" t="s">
        <v>159</v>
      </c>
      <c r="R415" s="29" t="s">
        <v>105</v>
      </c>
      <c r="S415" s="29" t="s">
        <v>160</v>
      </c>
      <c r="T415" s="29" t="s">
        <v>107</v>
      </c>
      <c r="U415" s="31">
        <v>7000</v>
      </c>
    </row>
    <row r="417" spans="1:1" x14ac:dyDescent="0.3">
      <c r="A417" t="s">
        <v>2146</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heetViews>
  <sheetFormatPr defaultRowHeight="14.4" x14ac:dyDescent="0.3"/>
  <cols>
    <col min="1" max="1" width="38.33203125" customWidth="1"/>
    <col min="3" max="3" width="28.21875" customWidth="1"/>
  </cols>
  <sheetData>
    <row r="1" spans="1:3" x14ac:dyDescent="0.3">
      <c r="A1" s="54" t="s">
        <v>2065</v>
      </c>
      <c r="B1" s="53" t="s">
        <v>2012</v>
      </c>
      <c r="C1" s="53" t="s">
        <v>2013</v>
      </c>
    </row>
    <row r="2" spans="1:3" x14ac:dyDescent="0.3">
      <c r="A2" s="64" t="s">
        <v>2011</v>
      </c>
      <c r="B2" s="65">
        <v>110001</v>
      </c>
      <c r="C2" s="55" t="s">
        <v>2014</v>
      </c>
    </row>
    <row r="3" spans="1:3" x14ac:dyDescent="0.3">
      <c r="A3" s="64"/>
      <c r="B3" s="65"/>
      <c r="C3" s="55" t="s">
        <v>2015</v>
      </c>
    </row>
    <row r="4" spans="1:3" x14ac:dyDescent="0.3">
      <c r="A4" s="64"/>
      <c r="B4" s="65"/>
      <c r="C4" s="55" t="s">
        <v>2016</v>
      </c>
    </row>
    <row r="5" spans="1:3" x14ac:dyDescent="0.3">
      <c r="A5" s="64"/>
      <c r="B5" s="65"/>
      <c r="C5" s="55" t="s">
        <v>2017</v>
      </c>
    </row>
    <row r="6" spans="1:3" x14ac:dyDescent="0.3">
      <c r="A6" s="64"/>
      <c r="B6" s="65"/>
      <c r="C6" s="55" t="s">
        <v>2011</v>
      </c>
    </row>
    <row r="7" spans="1:3" x14ac:dyDescent="0.3">
      <c r="A7" s="64" t="s">
        <v>2018</v>
      </c>
      <c r="B7" s="65">
        <v>110002</v>
      </c>
      <c r="C7" s="55" t="s">
        <v>2019</v>
      </c>
    </row>
    <row r="8" spans="1:3" x14ac:dyDescent="0.3">
      <c r="A8" s="64"/>
      <c r="B8" s="65"/>
      <c r="C8" s="55" t="s">
        <v>2018</v>
      </c>
    </row>
    <row r="9" spans="1:3" x14ac:dyDescent="0.3">
      <c r="A9" s="64"/>
      <c r="B9" s="65"/>
      <c r="C9" s="55" t="s">
        <v>2020</v>
      </c>
    </row>
    <row r="10" spans="1:3" x14ac:dyDescent="0.3">
      <c r="A10" s="64"/>
      <c r="B10" s="65"/>
      <c r="C10" s="55" t="s">
        <v>2021</v>
      </c>
    </row>
    <row r="11" spans="1:3" x14ac:dyDescent="0.3">
      <c r="A11" s="64"/>
      <c r="B11" s="65"/>
      <c r="C11" s="55" t="s">
        <v>2022</v>
      </c>
    </row>
    <row r="12" spans="1:3" x14ac:dyDescent="0.3">
      <c r="A12" s="64"/>
      <c r="B12" s="65"/>
      <c r="C12" s="55" t="s">
        <v>2023</v>
      </c>
    </row>
    <row r="13" spans="1:3" x14ac:dyDescent="0.3">
      <c r="A13" s="64"/>
      <c r="B13" s="65"/>
      <c r="C13" s="55" t="s">
        <v>2024</v>
      </c>
    </row>
    <row r="14" spans="1:3" x14ac:dyDescent="0.3">
      <c r="A14" s="64"/>
      <c r="B14" s="65"/>
      <c r="C14" s="55" t="s">
        <v>2025</v>
      </c>
    </row>
    <row r="15" spans="1:3" x14ac:dyDescent="0.3">
      <c r="A15" s="64" t="s">
        <v>2026</v>
      </c>
      <c r="B15" s="65">
        <v>110003</v>
      </c>
      <c r="C15" s="55" t="s">
        <v>2027</v>
      </c>
    </row>
    <row r="16" spans="1:3" x14ac:dyDescent="0.3">
      <c r="A16" s="64"/>
      <c r="B16" s="65"/>
      <c r="C16" s="55" t="s">
        <v>2026</v>
      </c>
    </row>
    <row r="17" spans="1:3" x14ac:dyDescent="0.3">
      <c r="A17" s="64"/>
      <c r="B17" s="65"/>
      <c r="C17" s="55" t="s">
        <v>2028</v>
      </c>
    </row>
    <row r="18" spans="1:3" x14ac:dyDescent="0.3">
      <c r="A18" s="64"/>
      <c r="B18" s="65"/>
      <c r="C18" s="55" t="s">
        <v>2029</v>
      </c>
    </row>
    <row r="19" spans="1:3" x14ac:dyDescent="0.3">
      <c r="A19" s="64"/>
      <c r="B19" s="65"/>
      <c r="C19" s="55" t="s">
        <v>2030</v>
      </c>
    </row>
    <row r="20" spans="1:3" x14ac:dyDescent="0.3">
      <c r="A20" s="54" t="s">
        <v>2066</v>
      </c>
      <c r="B20" s="53" t="s">
        <v>2012</v>
      </c>
      <c r="C20" s="53" t="s">
        <v>2013</v>
      </c>
    </row>
    <row r="21" spans="1:3" x14ac:dyDescent="0.3">
      <c r="A21" s="64" t="s">
        <v>2031</v>
      </c>
      <c r="B21" s="65">
        <v>110004</v>
      </c>
      <c r="C21" s="55" t="s">
        <v>2032</v>
      </c>
    </row>
    <row r="22" spans="1:3" x14ac:dyDescent="0.3">
      <c r="A22" s="64"/>
      <c r="B22" s="65"/>
      <c r="C22" s="55" t="s">
        <v>2033</v>
      </c>
    </row>
    <row r="23" spans="1:3" x14ac:dyDescent="0.3">
      <c r="A23" s="64"/>
      <c r="B23" s="65"/>
      <c r="C23" s="55" t="s">
        <v>2031</v>
      </c>
    </row>
    <row r="24" spans="1:3" x14ac:dyDescent="0.3">
      <c r="A24" s="64"/>
      <c r="B24" s="65"/>
      <c r="C24" s="55" t="s">
        <v>2034</v>
      </c>
    </row>
    <row r="25" spans="1:3" x14ac:dyDescent="0.3">
      <c r="A25" s="64"/>
      <c r="B25" s="65"/>
      <c r="C25" s="55" t="s">
        <v>2035</v>
      </c>
    </row>
    <row r="26" spans="1:3" x14ac:dyDescent="0.3">
      <c r="A26" s="64"/>
      <c r="B26" s="65"/>
      <c r="C26" s="55" t="s">
        <v>2036</v>
      </c>
    </row>
    <row r="27" spans="1:3" x14ac:dyDescent="0.3">
      <c r="A27" s="64"/>
      <c r="B27" s="65"/>
      <c r="C27" s="55" t="s">
        <v>2037</v>
      </c>
    </row>
    <row r="28" spans="1:3" x14ac:dyDescent="0.3">
      <c r="A28" s="64"/>
      <c r="B28" s="65"/>
      <c r="C28" s="55" t="s">
        <v>2038</v>
      </c>
    </row>
    <row r="29" spans="1:3" x14ac:dyDescent="0.3">
      <c r="A29" s="64"/>
      <c r="B29" s="65"/>
      <c r="C29" s="55" t="s">
        <v>2039</v>
      </c>
    </row>
    <row r="30" spans="1:3" x14ac:dyDescent="0.3">
      <c r="A30" s="64"/>
      <c r="B30" s="65"/>
      <c r="C30" s="55" t="s">
        <v>2040</v>
      </c>
    </row>
    <row r="31" spans="1:3" x14ac:dyDescent="0.3">
      <c r="A31" s="64"/>
      <c r="B31" s="65"/>
      <c r="C31" s="55" t="s">
        <v>2041</v>
      </c>
    </row>
    <row r="32" spans="1:3" x14ac:dyDescent="0.3">
      <c r="A32" s="64"/>
      <c r="B32" s="65"/>
      <c r="C32" s="55" t="s">
        <v>2042</v>
      </c>
    </row>
    <row r="33" spans="1:3" x14ac:dyDescent="0.3">
      <c r="A33" s="64"/>
      <c r="B33" s="65"/>
      <c r="C33" s="55" t="s">
        <v>2043</v>
      </c>
    </row>
    <row r="34" spans="1:3" x14ac:dyDescent="0.3">
      <c r="A34" s="64" t="s">
        <v>2044</v>
      </c>
      <c r="B34" s="65">
        <v>110005</v>
      </c>
      <c r="C34" s="55" t="s">
        <v>2045</v>
      </c>
    </row>
    <row r="35" spans="1:3" x14ac:dyDescent="0.3">
      <c r="A35" s="64"/>
      <c r="B35" s="65"/>
      <c r="C35" s="55" t="s">
        <v>2046</v>
      </c>
    </row>
    <row r="36" spans="1:3" x14ac:dyDescent="0.3">
      <c r="A36" s="64"/>
      <c r="B36" s="65"/>
      <c r="C36" s="55" t="s">
        <v>2044</v>
      </c>
    </row>
    <row r="37" spans="1:3" x14ac:dyDescent="0.3">
      <c r="A37" s="64"/>
      <c r="B37" s="65"/>
      <c r="C37" s="55" t="s">
        <v>2047</v>
      </c>
    </row>
    <row r="38" spans="1:3" x14ac:dyDescent="0.3">
      <c r="A38" s="64"/>
      <c r="B38" s="65"/>
      <c r="C38" s="55" t="s">
        <v>2048</v>
      </c>
    </row>
    <row r="39" spans="1:3" x14ac:dyDescent="0.3">
      <c r="A39" s="64"/>
      <c r="B39" s="65"/>
      <c r="C39" s="55" t="s">
        <v>2049</v>
      </c>
    </row>
    <row r="40" spans="1:3" x14ac:dyDescent="0.3">
      <c r="A40" s="64"/>
      <c r="B40" s="65"/>
      <c r="C40" s="55" t="s">
        <v>2050</v>
      </c>
    </row>
    <row r="41" spans="1:3" x14ac:dyDescent="0.3">
      <c r="A41" s="64"/>
      <c r="B41" s="65"/>
      <c r="C41" s="55" t="s">
        <v>2051</v>
      </c>
    </row>
    <row r="42" spans="1:3" x14ac:dyDescent="0.3">
      <c r="A42" s="64"/>
      <c r="B42" s="65"/>
      <c r="C42" s="55" t="s">
        <v>2052</v>
      </c>
    </row>
    <row r="43" spans="1:3" x14ac:dyDescent="0.3">
      <c r="A43" s="64"/>
      <c r="B43" s="65"/>
      <c r="C43" s="55" t="s">
        <v>2053</v>
      </c>
    </row>
    <row r="44" spans="1:3" x14ac:dyDescent="0.3">
      <c r="A44" s="64"/>
      <c r="B44" s="65"/>
      <c r="C44" s="55" t="s">
        <v>2054</v>
      </c>
    </row>
    <row r="45" spans="1:3" x14ac:dyDescent="0.3">
      <c r="A45" s="64"/>
      <c r="B45" s="65"/>
      <c r="C45" s="55" t="s">
        <v>2055</v>
      </c>
    </row>
    <row r="46" spans="1:3" x14ac:dyDescent="0.3">
      <c r="A46" s="64"/>
      <c r="B46" s="65"/>
      <c r="C46" s="55" t="s">
        <v>2056</v>
      </c>
    </row>
    <row r="47" spans="1:3" x14ac:dyDescent="0.3">
      <c r="A47" s="64"/>
      <c r="B47" s="65"/>
      <c r="C47" s="55" t="s">
        <v>2057</v>
      </c>
    </row>
    <row r="48" spans="1:3" x14ac:dyDescent="0.3">
      <c r="A48" s="64" t="s">
        <v>2058</v>
      </c>
      <c r="B48" s="65">
        <v>110006</v>
      </c>
      <c r="C48" s="55" t="s">
        <v>2059</v>
      </c>
    </row>
    <row r="49" spans="1:3" x14ac:dyDescent="0.3">
      <c r="A49" s="64"/>
      <c r="B49" s="65"/>
      <c r="C49" s="55" t="s">
        <v>2060</v>
      </c>
    </row>
    <row r="50" spans="1:3" x14ac:dyDescent="0.3">
      <c r="A50" s="64"/>
      <c r="B50" s="65"/>
      <c r="C50" s="55" t="s">
        <v>2061</v>
      </c>
    </row>
    <row r="51" spans="1:3" x14ac:dyDescent="0.3">
      <c r="A51" s="64"/>
      <c r="B51" s="65"/>
      <c r="C51" s="55" t="s">
        <v>2062</v>
      </c>
    </row>
    <row r="52" spans="1:3" x14ac:dyDescent="0.3">
      <c r="A52" s="64"/>
      <c r="B52" s="65"/>
      <c r="C52" s="55" t="s">
        <v>2063</v>
      </c>
    </row>
    <row r="53" spans="1:3" x14ac:dyDescent="0.3">
      <c r="A53" s="64"/>
      <c r="B53" s="65"/>
      <c r="C53" s="55" t="s">
        <v>2064</v>
      </c>
    </row>
    <row r="54" spans="1:3" x14ac:dyDescent="0.3">
      <c r="A54" s="64"/>
      <c r="B54" s="65"/>
      <c r="C54" s="55" t="s">
        <v>2058</v>
      </c>
    </row>
    <row r="57" spans="1:3" x14ac:dyDescent="0.3">
      <c r="A57" s="62" t="s">
        <v>2144</v>
      </c>
    </row>
  </sheetData>
  <mergeCells count="12">
    <mergeCell ref="A21:A33"/>
    <mergeCell ref="B21:B33"/>
    <mergeCell ref="A34:A47"/>
    <mergeCell ref="B34:B47"/>
    <mergeCell ref="A48:A54"/>
    <mergeCell ref="B48:B54"/>
    <mergeCell ref="A2:A6"/>
    <mergeCell ref="B2:B6"/>
    <mergeCell ref="A7:A14"/>
    <mergeCell ref="B7:B14"/>
    <mergeCell ref="A15:A19"/>
    <mergeCell ref="B15:B19"/>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workbookViewId="0"/>
  </sheetViews>
  <sheetFormatPr defaultRowHeight="14.4" x14ac:dyDescent="0.3"/>
  <cols>
    <col min="1" max="1" width="25.21875" style="47" customWidth="1"/>
    <col min="2" max="2" width="52" style="60" customWidth="1"/>
    <col min="3" max="3" width="52.6640625" customWidth="1"/>
  </cols>
  <sheetData>
    <row r="1" spans="1:2" ht="15" thickBot="1" x14ac:dyDescent="0.35">
      <c r="A1" s="59" t="s">
        <v>2067</v>
      </c>
      <c r="B1" s="56" t="s">
        <v>2068</v>
      </c>
    </row>
    <row r="2" spans="1:2" ht="15" thickBot="1" x14ac:dyDescent="0.35">
      <c r="A2" s="69" t="s">
        <v>2132</v>
      </c>
      <c r="B2" s="58" t="s">
        <v>2133</v>
      </c>
    </row>
    <row r="3" spans="1:2" ht="15" thickBot="1" x14ac:dyDescent="0.35">
      <c r="A3" s="70"/>
      <c r="B3" s="58" t="s">
        <v>2134</v>
      </c>
    </row>
    <row r="4" spans="1:2" ht="15" thickBot="1" x14ac:dyDescent="0.35">
      <c r="A4" s="70"/>
      <c r="B4" s="58" t="s">
        <v>2135</v>
      </c>
    </row>
    <row r="5" spans="1:2" ht="15" thickBot="1" x14ac:dyDescent="0.35">
      <c r="A5" s="70"/>
      <c r="B5" s="58" t="s">
        <v>2136</v>
      </c>
    </row>
    <row r="6" spans="1:2" ht="15" thickBot="1" x14ac:dyDescent="0.35">
      <c r="A6" s="70"/>
      <c r="B6" s="58" t="s">
        <v>2137</v>
      </c>
    </row>
    <row r="7" spans="1:2" ht="15" thickBot="1" x14ac:dyDescent="0.35">
      <c r="A7" s="70"/>
      <c r="B7" s="58" t="s">
        <v>2138</v>
      </c>
    </row>
    <row r="8" spans="1:2" ht="15" thickBot="1" x14ac:dyDescent="0.35">
      <c r="A8" s="70"/>
      <c r="B8" s="58" t="s">
        <v>2139</v>
      </c>
    </row>
    <row r="9" spans="1:2" ht="15" thickBot="1" x14ac:dyDescent="0.35">
      <c r="A9" s="70"/>
      <c r="B9" s="58" t="s">
        <v>2140</v>
      </c>
    </row>
    <row r="10" spans="1:2" ht="15" thickBot="1" x14ac:dyDescent="0.35">
      <c r="A10" s="70"/>
      <c r="B10" s="58" t="s">
        <v>2141</v>
      </c>
    </row>
    <row r="11" spans="1:2" ht="15" thickBot="1" x14ac:dyDescent="0.35">
      <c r="A11" s="70"/>
      <c r="B11" s="58" t="s">
        <v>2142</v>
      </c>
    </row>
    <row r="12" spans="1:2" ht="15" thickBot="1" x14ac:dyDescent="0.35">
      <c r="A12" s="71"/>
      <c r="B12" s="58" t="s">
        <v>2143</v>
      </c>
    </row>
    <row r="13" spans="1:2" ht="15" thickBot="1" x14ac:dyDescent="0.35">
      <c r="A13" s="72" t="s">
        <v>2069</v>
      </c>
      <c r="B13" s="57" t="s">
        <v>2070</v>
      </c>
    </row>
    <row r="14" spans="1:2" ht="15" thickBot="1" x14ac:dyDescent="0.35">
      <c r="A14" s="73"/>
      <c r="B14" s="57" t="s">
        <v>2071</v>
      </c>
    </row>
    <row r="15" spans="1:2" ht="15" thickBot="1" x14ac:dyDescent="0.35">
      <c r="A15" s="73"/>
      <c r="B15" s="57" t="s">
        <v>2072</v>
      </c>
    </row>
    <row r="16" spans="1:2" ht="15" thickBot="1" x14ac:dyDescent="0.35">
      <c r="A16" s="73"/>
      <c r="B16" s="57" t="s">
        <v>2073</v>
      </c>
    </row>
    <row r="17" spans="1:2" ht="15" thickBot="1" x14ac:dyDescent="0.35">
      <c r="A17" s="73"/>
      <c r="B17" s="57" t="s">
        <v>2074</v>
      </c>
    </row>
    <row r="18" spans="1:2" ht="15" thickBot="1" x14ac:dyDescent="0.35">
      <c r="A18" s="73"/>
      <c r="B18" s="57" t="s">
        <v>2075</v>
      </c>
    </row>
    <row r="19" spans="1:2" ht="15" thickBot="1" x14ac:dyDescent="0.35">
      <c r="A19" s="73"/>
      <c r="B19" s="57" t="s">
        <v>2076</v>
      </c>
    </row>
    <row r="20" spans="1:2" ht="15" thickBot="1" x14ac:dyDescent="0.35">
      <c r="A20" s="73"/>
      <c r="B20" s="57" t="s">
        <v>2072</v>
      </c>
    </row>
    <row r="21" spans="1:2" ht="15" thickBot="1" x14ac:dyDescent="0.35">
      <c r="A21" s="74"/>
      <c r="B21" s="57" t="s">
        <v>2070</v>
      </c>
    </row>
    <row r="22" spans="1:2" ht="29.4" thickBot="1" x14ac:dyDescent="0.35">
      <c r="A22" s="75" t="s">
        <v>2077</v>
      </c>
      <c r="B22" s="58" t="s">
        <v>2078</v>
      </c>
    </row>
    <row r="23" spans="1:2" ht="29.4" thickBot="1" x14ac:dyDescent="0.35">
      <c r="A23" s="67"/>
      <c r="B23" s="58" t="s">
        <v>2079</v>
      </c>
    </row>
    <row r="24" spans="1:2" ht="15" thickBot="1" x14ac:dyDescent="0.35">
      <c r="A24" s="67"/>
      <c r="B24" s="58" t="s">
        <v>2080</v>
      </c>
    </row>
    <row r="25" spans="1:2" ht="15" thickBot="1" x14ac:dyDescent="0.35">
      <c r="A25" s="67"/>
      <c r="B25" s="58" t="s">
        <v>2081</v>
      </c>
    </row>
    <row r="26" spans="1:2" ht="15" thickBot="1" x14ac:dyDescent="0.35">
      <c r="A26" s="67"/>
      <c r="B26" s="58" t="s">
        <v>2082</v>
      </c>
    </row>
    <row r="27" spans="1:2" ht="15" thickBot="1" x14ac:dyDescent="0.35">
      <c r="A27" s="67"/>
      <c r="B27" s="58" t="s">
        <v>2083</v>
      </c>
    </row>
    <row r="28" spans="1:2" ht="15" thickBot="1" x14ac:dyDescent="0.35">
      <c r="A28" s="68"/>
      <c r="B28" s="58" t="s">
        <v>2084</v>
      </c>
    </row>
    <row r="29" spans="1:2" ht="15" thickBot="1" x14ac:dyDescent="0.35">
      <c r="A29" s="66" t="s">
        <v>2085</v>
      </c>
      <c r="B29" s="57" t="s">
        <v>2086</v>
      </c>
    </row>
    <row r="30" spans="1:2" ht="15" thickBot="1" x14ac:dyDescent="0.35">
      <c r="A30" s="67"/>
      <c r="B30" s="57" t="s">
        <v>2087</v>
      </c>
    </row>
    <row r="31" spans="1:2" ht="15" thickBot="1" x14ac:dyDescent="0.35">
      <c r="A31" s="67"/>
      <c r="B31" s="57" t="s">
        <v>2088</v>
      </c>
    </row>
    <row r="32" spans="1:2" ht="15" thickBot="1" x14ac:dyDescent="0.35">
      <c r="A32" s="67"/>
      <c r="B32" s="57" t="s">
        <v>2089</v>
      </c>
    </row>
    <row r="33" spans="1:2" ht="15" thickBot="1" x14ac:dyDescent="0.35">
      <c r="A33" s="67"/>
      <c r="B33" s="57" t="s">
        <v>2090</v>
      </c>
    </row>
    <row r="34" spans="1:2" ht="15" thickBot="1" x14ac:dyDescent="0.35">
      <c r="A34" s="67"/>
      <c r="B34" s="57" t="s">
        <v>2091</v>
      </c>
    </row>
    <row r="35" spans="1:2" ht="15" thickBot="1" x14ac:dyDescent="0.35">
      <c r="A35" s="67"/>
      <c r="B35" s="57" t="s">
        <v>2092</v>
      </c>
    </row>
    <row r="36" spans="1:2" ht="15" thickBot="1" x14ac:dyDescent="0.35">
      <c r="A36" s="68"/>
      <c r="B36" s="57" t="s">
        <v>2093</v>
      </c>
    </row>
    <row r="37" spans="1:2" ht="15" thickBot="1" x14ac:dyDescent="0.35">
      <c r="A37" s="69" t="s">
        <v>2094</v>
      </c>
      <c r="B37" s="58" t="s">
        <v>2095</v>
      </c>
    </row>
    <row r="38" spans="1:2" ht="15" thickBot="1" x14ac:dyDescent="0.35">
      <c r="A38" s="67"/>
      <c r="B38" s="58" t="s">
        <v>2096</v>
      </c>
    </row>
    <row r="39" spans="1:2" ht="15" thickBot="1" x14ac:dyDescent="0.35">
      <c r="A39" s="67"/>
      <c r="B39" s="58" t="s">
        <v>2097</v>
      </c>
    </row>
    <row r="40" spans="1:2" ht="15" thickBot="1" x14ac:dyDescent="0.35">
      <c r="A40" s="67"/>
      <c r="B40" s="58" t="s">
        <v>2098</v>
      </c>
    </row>
    <row r="41" spans="1:2" ht="15" thickBot="1" x14ac:dyDescent="0.35">
      <c r="A41" s="67"/>
      <c r="B41" s="58" t="s">
        <v>2099</v>
      </c>
    </row>
    <row r="42" spans="1:2" ht="15" thickBot="1" x14ac:dyDescent="0.35">
      <c r="A42" s="68"/>
      <c r="B42" s="58" t="s">
        <v>2100</v>
      </c>
    </row>
    <row r="43" spans="1:2" ht="15" thickBot="1" x14ac:dyDescent="0.35">
      <c r="A43" s="61" t="s">
        <v>2101</v>
      </c>
      <c r="B43" s="57"/>
    </row>
    <row r="44" spans="1:2" ht="15" thickBot="1" x14ac:dyDescent="0.35">
      <c r="A44" s="69" t="s">
        <v>2102</v>
      </c>
      <c r="B44" s="58" t="s">
        <v>2103</v>
      </c>
    </row>
    <row r="45" spans="1:2" ht="15" thickBot="1" x14ac:dyDescent="0.35">
      <c r="A45" s="67"/>
      <c r="B45" s="58" t="s">
        <v>2104</v>
      </c>
    </row>
    <row r="46" spans="1:2" ht="15" thickBot="1" x14ac:dyDescent="0.35">
      <c r="A46" s="67"/>
      <c r="B46" s="58" t="s">
        <v>2105</v>
      </c>
    </row>
    <row r="47" spans="1:2" ht="15" thickBot="1" x14ac:dyDescent="0.35">
      <c r="A47" s="67"/>
      <c r="B47" s="58" t="s">
        <v>2106</v>
      </c>
    </row>
    <row r="48" spans="1:2" ht="15" thickBot="1" x14ac:dyDescent="0.35">
      <c r="A48" s="67"/>
      <c r="B48" s="58" t="s">
        <v>2107</v>
      </c>
    </row>
    <row r="49" spans="1:2" ht="15" thickBot="1" x14ac:dyDescent="0.35">
      <c r="A49" s="68"/>
      <c r="B49" s="58" t="s">
        <v>2108</v>
      </c>
    </row>
    <row r="50" spans="1:2" ht="15" thickBot="1" x14ac:dyDescent="0.35">
      <c r="A50" s="66" t="s">
        <v>2109</v>
      </c>
      <c r="B50" s="57" t="s">
        <v>2110</v>
      </c>
    </row>
    <row r="51" spans="1:2" ht="15" thickBot="1" x14ac:dyDescent="0.35">
      <c r="A51" s="67"/>
      <c r="B51" s="57" t="s">
        <v>2111</v>
      </c>
    </row>
    <row r="52" spans="1:2" ht="15" thickBot="1" x14ac:dyDescent="0.35">
      <c r="A52" s="67"/>
      <c r="B52" s="57" t="s">
        <v>2112</v>
      </c>
    </row>
    <row r="53" spans="1:2" ht="15" thickBot="1" x14ac:dyDescent="0.35">
      <c r="A53" s="67"/>
      <c r="B53" s="57" t="s">
        <v>2113</v>
      </c>
    </row>
    <row r="54" spans="1:2" ht="15" thickBot="1" x14ac:dyDescent="0.35">
      <c r="A54" s="67"/>
      <c r="B54" s="57" t="s">
        <v>2114</v>
      </c>
    </row>
    <row r="55" spans="1:2" ht="15" thickBot="1" x14ac:dyDescent="0.35">
      <c r="A55" s="67"/>
      <c r="B55" s="57" t="s">
        <v>2110</v>
      </c>
    </row>
    <row r="56" spans="1:2" ht="15" thickBot="1" x14ac:dyDescent="0.35">
      <c r="A56" s="67"/>
      <c r="B56" s="57" t="s">
        <v>2115</v>
      </c>
    </row>
    <row r="57" spans="1:2" ht="15" thickBot="1" x14ac:dyDescent="0.35">
      <c r="A57" s="67"/>
      <c r="B57" s="57" t="s">
        <v>2116</v>
      </c>
    </row>
    <row r="58" spans="1:2" ht="15" thickBot="1" x14ac:dyDescent="0.35">
      <c r="A58" s="67"/>
      <c r="B58" s="57" t="s">
        <v>2114</v>
      </c>
    </row>
    <row r="59" spans="1:2" ht="15" thickBot="1" x14ac:dyDescent="0.35">
      <c r="A59" s="67"/>
      <c r="B59" s="57" t="s">
        <v>2117</v>
      </c>
    </row>
    <row r="60" spans="1:2" ht="15" thickBot="1" x14ac:dyDescent="0.35">
      <c r="A60" s="68"/>
      <c r="B60" s="57" t="s">
        <v>2118</v>
      </c>
    </row>
    <row r="61" spans="1:2" ht="15" thickBot="1" x14ac:dyDescent="0.35">
      <c r="A61" s="69" t="s">
        <v>2119</v>
      </c>
      <c r="B61" s="58" t="s">
        <v>2120</v>
      </c>
    </row>
    <row r="62" spans="1:2" ht="15" thickBot="1" x14ac:dyDescent="0.35">
      <c r="A62" s="67"/>
      <c r="B62" s="58" t="s">
        <v>2121</v>
      </c>
    </row>
    <row r="63" spans="1:2" ht="15" thickBot="1" x14ac:dyDescent="0.35">
      <c r="A63" s="67"/>
      <c r="B63" s="58" t="s">
        <v>2122</v>
      </c>
    </row>
    <row r="64" spans="1:2" ht="15" thickBot="1" x14ac:dyDescent="0.35">
      <c r="A64" s="67"/>
      <c r="B64" s="58" t="s">
        <v>2123</v>
      </c>
    </row>
    <row r="65" spans="1:2" ht="15" thickBot="1" x14ac:dyDescent="0.35">
      <c r="A65" s="67"/>
      <c r="B65" s="58" t="s">
        <v>2124</v>
      </c>
    </row>
    <row r="66" spans="1:2" ht="15" thickBot="1" x14ac:dyDescent="0.35">
      <c r="A66" s="67"/>
      <c r="B66" s="58" t="s">
        <v>2125</v>
      </c>
    </row>
    <row r="67" spans="1:2" ht="15" thickBot="1" x14ac:dyDescent="0.35">
      <c r="A67" s="67"/>
      <c r="B67" s="58" t="s">
        <v>2126</v>
      </c>
    </row>
    <row r="68" spans="1:2" ht="15" thickBot="1" x14ac:dyDescent="0.35">
      <c r="A68" s="67"/>
      <c r="B68" s="58" t="s">
        <v>2121</v>
      </c>
    </row>
    <row r="69" spans="1:2" ht="15" thickBot="1" x14ac:dyDescent="0.35">
      <c r="A69" s="68"/>
      <c r="B69" s="58" t="s">
        <v>2127</v>
      </c>
    </row>
    <row r="70" spans="1:2" ht="15" thickBot="1" x14ac:dyDescent="0.35">
      <c r="A70" s="66" t="s">
        <v>2128</v>
      </c>
      <c r="B70" s="57" t="s">
        <v>2129</v>
      </c>
    </row>
    <row r="71" spans="1:2" ht="15" thickBot="1" x14ac:dyDescent="0.35">
      <c r="A71" s="67"/>
      <c r="B71" s="57" t="s">
        <v>2130</v>
      </c>
    </row>
    <row r="72" spans="1:2" ht="15" thickBot="1" x14ac:dyDescent="0.35">
      <c r="A72" s="67"/>
      <c r="B72" s="57" t="s">
        <v>2131</v>
      </c>
    </row>
  </sheetData>
  <mergeCells count="9">
    <mergeCell ref="A50:A60"/>
    <mergeCell ref="A61:A69"/>
    <mergeCell ref="A70:A72"/>
    <mergeCell ref="A2:A12"/>
    <mergeCell ref="A13:A21"/>
    <mergeCell ref="A22:A28"/>
    <mergeCell ref="A29:A36"/>
    <mergeCell ref="A37:A42"/>
    <mergeCell ref="A44:A49"/>
  </mergeCell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5BC6B1030111D4FA3DD54A227D1D899" ma:contentTypeVersion="8" ma:contentTypeDescription="Crie um novo documento." ma:contentTypeScope="" ma:versionID="c7381e1804120ca4d8707e3172545d8d">
  <xsd:schema xmlns:xsd="http://www.w3.org/2001/XMLSchema" xmlns:xs="http://www.w3.org/2001/XMLSchema" xmlns:p="http://schemas.microsoft.com/office/2006/metadata/properties" xmlns:ns3="3cb01865-1b6d-47fc-9b89-285386a94bd5" targetNamespace="http://schemas.microsoft.com/office/2006/metadata/properties" ma:root="true" ma:fieldsID="2aed33450d13019edb26ed27ca45fbd8" ns3:_="">
    <xsd:import namespace="3cb01865-1b6d-47fc-9b89-285386a94bd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01865-1b6d-47fc-9b89-285386a94b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634FC1-1035-4F29-B422-7C23AF8D8AD6}">
  <ds:schemaRefs>
    <ds:schemaRef ds:uri="http://schemas.microsoft.com/sharepoint/v3/contenttype/forms"/>
  </ds:schemaRefs>
</ds:datastoreItem>
</file>

<file path=customXml/itemProps2.xml><?xml version="1.0" encoding="utf-8"?>
<ds:datastoreItem xmlns:ds="http://schemas.openxmlformats.org/officeDocument/2006/customXml" ds:itemID="{4A55975C-56CA-4B8A-9B28-6D6C1FB230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01865-1b6d-47fc-9b89-285386a94b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34C06E-44FA-4D23-A2E4-9384CD6674BD}">
  <ds:schemaRefs>
    <ds:schemaRef ds:uri="http://purl.org/dc/terms/"/>
    <ds:schemaRef ds:uri="http://purl.org/dc/dcmitype/"/>
    <ds:schemaRef ds:uri="http://schemas.microsoft.com/office/2006/metadata/properties"/>
    <ds:schemaRef ds:uri="http://purl.org/dc/elements/1.1/"/>
    <ds:schemaRef ds:uri="3cb01865-1b6d-47fc-9b89-285386a94bd5"/>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Resumo</vt:lpstr>
      <vt:lpstr>Ponderação notas</vt:lpstr>
      <vt:lpstr>UASG atual</vt:lpstr>
      <vt:lpstr>Licitações 2018-2019</vt:lpstr>
      <vt:lpstr>Compras Diretas 2018-2019</vt:lpstr>
      <vt:lpstr>Regiões_RO</vt:lpstr>
      <vt:lpstr>Licitações Compartilhadas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DADM</dc:creator>
  <cp:lastModifiedBy>Hélio Souza</cp:lastModifiedBy>
  <cp:lastPrinted>2020-04-08T19:14:47Z</cp:lastPrinted>
  <dcterms:created xsi:type="dcterms:W3CDTF">2020-03-16T02:46:47Z</dcterms:created>
  <dcterms:modified xsi:type="dcterms:W3CDTF">2020-04-09T00:51:39Z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0x01010045BC6B1030111D4FA3DD54A227D1D899</vt:lpwstr>
  </property>
</Properties>
</file>