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<sst xmlns="http://schemas.openxmlformats.org/spreadsheetml/2006/main" count="53" uniqueCount="44">
  <si>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RELATÓRIO DE PESQUISA DE PREÇOS</t>
  </si>
  <si>
    <t>Código do Serviço</t>
  </si>
  <si>
    <r>
      <t xml:space="preserve">O relatório foi elaborado com base em dados dados sobre contratações similares realizadas pelo Distrito Federal e demais entes públicos obtidos no Painel de Preços do Ministério do Planejamento, Desenvolvimento e Gestão e no Portal da Transparência da Procuradoria Geral do Estado da Bahia.
Painel de Preços: </t>
    </r>
    <r>
      <rPr>
        <sz val="12"/>
        <color indexed="12"/>
        <rFont val="Arial"/>
        <family val="2"/>
      </rPr>
      <t xml:space="preserve">https://paineldeprecos.planejamento.gov.br/
</t>
    </r>
    <r>
      <rPr>
        <sz val="12"/>
        <rFont val="Arial"/>
        <family val="2"/>
      </rPr>
      <t xml:space="preserve">Portal da Transparência PGE/BH: </t>
    </r>
    <r>
      <rPr>
        <sz val="12"/>
        <color indexed="12"/>
        <rFont val="Arial"/>
        <family val="2"/>
      </rPr>
      <t xml:space="preserve">https://www.pge.ba.gov.br/transparencia/
</t>
    </r>
  </si>
  <si>
    <t>Descrição do item</t>
  </si>
  <si>
    <t>Serviços especializados em modelagem de processos – bpm</t>
  </si>
  <si>
    <t>Unidade de Fornecimento</t>
  </si>
  <si>
    <t>Unidade Serviço Técnico</t>
  </si>
  <si>
    <t xml:space="preserve"> Modalidade</t>
  </si>
  <si>
    <t xml:space="preserve"> Identificação da Compra</t>
  </si>
  <si>
    <t xml:space="preserve"> UASG - Unidade Gestora</t>
  </si>
  <si>
    <t xml:space="preserve"> Data do resultado</t>
  </si>
  <si>
    <t xml:space="preserve"> Objeto da compra</t>
  </si>
  <si>
    <t>Quantidade</t>
  </si>
  <si>
    <t xml:space="preserve"> Valor Unitário</t>
  </si>
  <si>
    <t>Valor Total</t>
  </si>
  <si>
    <t>Fonte</t>
  </si>
  <si>
    <t xml:space="preserve">Pregão Eletrônico </t>
  </si>
  <si>
    <t>00004/2020</t>
  </si>
  <si>
    <t>183038 - MICT-INPI-INST.NAC.DA PROPR.INDUSTRIAL/RJ</t>
  </si>
  <si>
    <t>14/07/2020</t>
  </si>
  <si>
    <t>Contratação de pessoa jurídica especializada na Prestação de Serviço Continuado de Apoio à Gestão e Melhoria de Processos do Instituto Nacional da Propriedade Industrial - INPI, conforme condições, quantidades, exigências e estimativas estabelecidas no Edital e seus Anexos.</t>
  </si>
  <si>
    <t>Painel de Preços</t>
  </si>
  <si>
    <t>00018/2020</t>
  </si>
  <si>
    <t>925803 - BANCO DO ESTADO DO PARÁ S/A</t>
  </si>
  <si>
    <t>07/08/2020</t>
  </si>
  <si>
    <t>Contratação de pessoa jurídica para a prestação de serviço especializado de consultoria em arquitetura, modelagem, análise, redesenho, medições e gestão de desempenho de processos organizacionais, conforme especificações, exigências e condições estabelecidas no Termo de referência e demais anexos do edital.</t>
  </si>
  <si>
    <t>00005/2019</t>
  </si>
  <si>
    <t>170531 - SUPERINTENDÊNCIA DE ADMINISTRAÇÃO DO MF - DF</t>
  </si>
  <si>
    <t>29/07/2019</t>
  </si>
  <si>
    <t>Contratação de empresa para prestação de serviços especializados de gerenciamento de processos de negócio, no Ministério da Economia, seus Órgãos e Entidades Vinculadas, conforme condições, quantidades e exigências estabelecidas no Edital e seus anexos.</t>
  </si>
  <si>
    <t>Pregão Eletrônico</t>
  </si>
  <si>
    <r>
      <t>00030/2020</t>
    </r>
    <r>
      <rPr>
        <sz val="12"/>
        <rFont val="Arial"/>
        <family val="2"/>
      </rPr>
      <t xml:space="preserve"> (SRP)</t>
    </r>
  </si>
  <si>
    <t>450107-SECRETARIA DE ESTADO DE SEGURANCA PUBLICA</t>
  </si>
  <si>
    <t>Serviço especializado de Consultoria de Processos Integrativos e Estratégicos de Gestão do Sistema Distrital de Segurança Pública, compreendendo diagnóstico situacional, desenvolvimento, homologação, implantação e entrega do modelo de gestão, bem como transferência de conhecimento, visando o aperfeiçoamento da gestão dos processos integrativos e estratégicos de Gestão do Sistema Distrital de Segurança Pública.</t>
  </si>
  <si>
    <t>10/2018</t>
  </si>
  <si>
    <t>PROCURADORIA GERAL DO ESTADO DA BAHIA</t>
  </si>
  <si>
    <t>-</t>
  </si>
  <si>
    <t>Prestação de serviços de técnicos especializados em Análise, Modelagem, Implementação, Monitoramento, Controle e Melhoria dos Processes de Negócio da Procuradona Geral do Estado da Bahia.</t>
  </si>
  <si>
    <t>Portal da Transparência PGE/BH</t>
  </si>
  <si>
    <t>CÂMARA LEGISLATIVA DO DISTRITO FEDERAL</t>
  </si>
  <si>
    <t>Prestação de serviços técnicos especializados em modelagem atividades de Modelagem AS-IS, Modelagem TO-BE, Elaboração de manual de processo e Transferência de conhecimentos.</t>
  </si>
  <si>
    <r>
      <t xml:space="preserve">Proposta Comercial
</t>
    </r>
    <r>
      <rPr>
        <sz val="12"/>
        <color indexed="12"/>
        <rFont val="Arial"/>
        <family val="2"/>
      </rPr>
      <t>(0211542)</t>
    </r>
  </si>
  <si>
    <t>MÉDIA</t>
  </si>
  <si>
    <t>MEDIANA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</si>
</sst>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DD/MM/YY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rasnet.gov.br/livre/pregao/termohom.asp?prgcod=848492" TargetMode="External" /><Relationship Id="rId2" Type="http://schemas.openxmlformats.org/officeDocument/2006/relationships/hyperlink" Target="http://www.comprasnet.gov.br/livre/pregao/termohom.asp?prgcod=854141" TargetMode="External" /><Relationship Id="rId3" Type="http://schemas.openxmlformats.org/officeDocument/2006/relationships/hyperlink" Target="https://contratos.comprasnet.gov.br/transparencia/contratos/2082" TargetMode="External" /><Relationship Id="rId4" Type="http://schemas.openxmlformats.org/officeDocument/2006/relationships/hyperlink" Target="https://www2.comprasnet.gov.br/siasgnet-atasrp/public/pesquisarItemSRP.do?method=iniciar&amp;parametro.identificacaoCompra.numeroUasg=450107&amp;parametro.identificacaoCompra.modalidadeCompra=5&amp;parametro.identificacaoCompra.numeroCompra=00030&amp;parametro.identifica" TargetMode="External" /><Relationship Id="rId5" Type="http://schemas.openxmlformats.org/officeDocument/2006/relationships/hyperlink" Target="https://www.pge.ba.gov.br/transparencia/contratos-celebrados/?fwp_contrato_ano=2018&amp;fwp_contrato_contratado=UNION%20INFORMATICA%20LTDA" TargetMode="External" /><Relationship Id="rId6" Type="http://schemas.openxmlformats.org/officeDocument/2006/relationships/hyperlink" Target="https://sei.cl.df.gov.br/sei/controlador.php?acao=arvore_visualizar&amp;acao_origem=procedimento_visualizar&amp;id_procedimento=180258&amp;id_documento=259628&amp;infra_sistema=100000100&amp;infra_unidade_atual=110000882&amp;infra_hash=6cded9de15015fc62fd98af869719cfc9f57b12e7b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3" zoomScaleNormal="83" workbookViewId="0" topLeftCell="A7">
      <selection activeCell="F11" sqref="F11"/>
    </sheetView>
  </sheetViews>
  <sheetFormatPr defaultColWidth="12.57421875" defaultRowHeight="12.75"/>
  <cols>
    <col min="1" max="1" width="15.28125" style="0" customWidth="1"/>
    <col min="2" max="2" width="15.7109375" style="0" customWidth="1"/>
    <col min="3" max="3" width="29.421875" style="0" customWidth="1"/>
    <col min="4" max="4" width="12.7109375" style="0" customWidth="1"/>
    <col min="5" max="5" width="68.57421875" style="0" customWidth="1"/>
    <col min="6" max="6" width="12.8515625" style="0" customWidth="1"/>
    <col min="7" max="7" width="10.7109375" style="1" customWidth="1"/>
    <col min="8" max="9" width="18.7109375" style="0" customWidth="1"/>
    <col min="10" max="10" width="11.57421875" style="2" customWidth="1"/>
    <col min="11" max="12" width="11.57421875" style="0" customWidth="1"/>
    <col min="13" max="13" width="14.00390625" style="0" customWidth="1"/>
    <col min="14" max="14" width="16.28125" style="0" customWidth="1"/>
    <col min="15" max="15" width="49.28125" style="0" customWidth="1"/>
    <col min="16" max="16" width="14.28125" style="0" customWidth="1"/>
    <col min="18" max="16384" width="11.57421875" style="0" customWidth="1"/>
  </cols>
  <sheetData>
    <row r="1" spans="1:17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</row>
    <row r="2" spans="1:17" ht="12.75" customHeight="1">
      <c r="A2" s="3" t="s">
        <v>1</v>
      </c>
      <c r="B2" s="6">
        <v>27596</v>
      </c>
      <c r="C2" s="6"/>
      <c r="D2" s="6"/>
      <c r="E2" s="7" t="s">
        <v>2</v>
      </c>
      <c r="F2" s="7"/>
      <c r="G2" s="7"/>
      <c r="H2" s="7"/>
      <c r="I2" s="7"/>
      <c r="J2" s="4"/>
      <c r="K2" s="5"/>
      <c r="L2" s="5"/>
      <c r="M2" s="5"/>
      <c r="N2" s="5"/>
      <c r="O2" s="5"/>
      <c r="P2" s="5"/>
      <c r="Q2" s="5"/>
    </row>
    <row r="3" spans="1:17" ht="12.75" customHeight="1">
      <c r="A3" s="3" t="s">
        <v>3</v>
      </c>
      <c r="B3" s="8" t="s">
        <v>4</v>
      </c>
      <c r="C3" s="8"/>
      <c r="D3" s="8"/>
      <c r="E3" s="7"/>
      <c r="F3" s="7"/>
      <c r="G3" s="7"/>
      <c r="H3" s="7"/>
      <c r="I3" s="7"/>
      <c r="J3" s="4"/>
      <c r="K3" s="5"/>
      <c r="L3" s="5"/>
      <c r="M3" s="5"/>
      <c r="N3" s="5"/>
      <c r="O3" s="5"/>
      <c r="P3" s="5"/>
      <c r="Q3" s="5"/>
    </row>
    <row r="4" spans="1:17" ht="12.75">
      <c r="A4" s="3" t="s">
        <v>5</v>
      </c>
      <c r="B4" s="6" t="s">
        <v>6</v>
      </c>
      <c r="C4" s="6"/>
      <c r="D4" s="6"/>
      <c r="E4" s="7"/>
      <c r="F4" s="7"/>
      <c r="G4" s="7"/>
      <c r="H4" s="7"/>
      <c r="I4" s="7"/>
      <c r="J4" s="4"/>
      <c r="K4" s="5"/>
      <c r="L4" s="5"/>
      <c r="M4" s="5"/>
      <c r="N4" s="5"/>
      <c r="O4" s="5"/>
      <c r="P4" s="5"/>
      <c r="Q4" s="5"/>
    </row>
    <row r="5" spans="1:17" s="10" customFormat="1" ht="12.7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9" t="s">
        <v>13</v>
      </c>
      <c r="H5" s="3" t="s">
        <v>14</v>
      </c>
      <c r="I5" s="3" t="s">
        <v>15</v>
      </c>
      <c r="K5" s="11"/>
      <c r="L5" s="11"/>
      <c r="M5"/>
      <c r="N5" s="11"/>
      <c r="O5" s="11"/>
      <c r="P5" s="11"/>
      <c r="Q5" s="11"/>
    </row>
    <row r="6" spans="1:10" ht="12.75">
      <c r="A6" s="12" t="s">
        <v>16</v>
      </c>
      <c r="B6" s="13" t="s">
        <v>17</v>
      </c>
      <c r="C6" s="7" t="s">
        <v>18</v>
      </c>
      <c r="D6" s="6" t="s">
        <v>19</v>
      </c>
      <c r="E6" s="7" t="s">
        <v>20</v>
      </c>
      <c r="F6" s="13">
        <v>7560</v>
      </c>
      <c r="G6" s="14">
        <v>40</v>
      </c>
      <c r="H6" s="14">
        <f>F6*G6</f>
        <v>302400</v>
      </c>
      <c r="I6" s="12" t="s">
        <v>21</v>
      </c>
      <c r="J6"/>
    </row>
    <row r="7" spans="1:10" ht="12.75">
      <c r="A7" s="12" t="s">
        <v>16</v>
      </c>
      <c r="B7" s="13" t="s">
        <v>22</v>
      </c>
      <c r="C7" s="7" t="s">
        <v>23</v>
      </c>
      <c r="D7" s="6" t="s">
        <v>24</v>
      </c>
      <c r="E7" s="7" t="s">
        <v>25</v>
      </c>
      <c r="F7" s="13">
        <v>999</v>
      </c>
      <c r="G7" s="14">
        <v>79.98</v>
      </c>
      <c r="H7" s="14">
        <f>F7*G7</f>
        <v>79900.02</v>
      </c>
      <c r="I7" s="12" t="s">
        <v>21</v>
      </c>
      <c r="J7"/>
    </row>
    <row r="8" spans="1:10" ht="12.75">
      <c r="A8" s="12" t="s">
        <v>16</v>
      </c>
      <c r="B8" s="13" t="s">
        <v>26</v>
      </c>
      <c r="C8" s="7" t="s">
        <v>27</v>
      </c>
      <c r="D8" s="6" t="s">
        <v>28</v>
      </c>
      <c r="E8" s="7" t="s">
        <v>29</v>
      </c>
      <c r="F8" s="13">
        <v>30000</v>
      </c>
      <c r="G8" s="14">
        <v>76.03</v>
      </c>
      <c r="H8" s="14">
        <f>F8*G8</f>
        <v>2280900</v>
      </c>
      <c r="I8" s="12" t="s">
        <v>21</v>
      </c>
      <c r="J8"/>
    </row>
    <row r="9" spans="1:9" ht="12.75">
      <c r="A9" s="12" t="s">
        <v>30</v>
      </c>
      <c r="B9" s="15" t="s">
        <v>31</v>
      </c>
      <c r="C9" s="7" t="s">
        <v>32</v>
      </c>
      <c r="D9" s="16">
        <v>44096</v>
      </c>
      <c r="E9" s="7" t="s">
        <v>33</v>
      </c>
      <c r="F9" s="13">
        <v>37303</v>
      </c>
      <c r="G9" s="14">
        <v>48.9</v>
      </c>
      <c r="H9" s="14">
        <f>F9*G9</f>
        <v>1824116.7</v>
      </c>
      <c r="I9" s="12" t="s">
        <v>21</v>
      </c>
    </row>
    <row r="10" spans="1:9" ht="12.75">
      <c r="A10" s="12" t="s">
        <v>30</v>
      </c>
      <c r="B10" s="15" t="s">
        <v>34</v>
      </c>
      <c r="C10" s="7" t="s">
        <v>35</v>
      </c>
      <c r="D10" s="16" t="s">
        <v>36</v>
      </c>
      <c r="E10" s="7" t="s">
        <v>37</v>
      </c>
      <c r="F10" s="13">
        <v>8600</v>
      </c>
      <c r="G10" s="14">
        <v>58.31</v>
      </c>
      <c r="H10" s="14">
        <f>F10*G10</f>
        <v>501466</v>
      </c>
      <c r="I10" s="12" t="s">
        <v>38</v>
      </c>
    </row>
    <row r="11" spans="1:9" ht="12.75">
      <c r="A11" s="12" t="s">
        <v>36</v>
      </c>
      <c r="B11" s="12" t="s">
        <v>36</v>
      </c>
      <c r="C11" s="7" t="s">
        <v>39</v>
      </c>
      <c r="D11" s="16" t="s">
        <v>36</v>
      </c>
      <c r="E11" s="7" t="s">
        <v>40</v>
      </c>
      <c r="F11" s="13">
        <v>1380</v>
      </c>
      <c r="G11" s="14">
        <v>87</v>
      </c>
      <c r="H11" s="14">
        <f>F11*G11</f>
        <v>120060</v>
      </c>
      <c r="I11" s="12" t="s">
        <v>41</v>
      </c>
    </row>
    <row r="12" spans="1:9" ht="12.75">
      <c r="A12" s="17" t="str">
        <f>CONCATENATE("CRITÉRIO A SER ADOTADO: ",IF(G13&lt;G12,"MEDIANA","MÉDIA"))</f>
        <v>CRITÉRIO A SER ADOTADO: MÉDIA</v>
      </c>
      <c r="B12" s="17"/>
      <c r="C12" s="17"/>
      <c r="D12" s="17"/>
      <c r="E12" s="17"/>
      <c r="F12" s="18" t="s">
        <v>42</v>
      </c>
      <c r="G12" s="19">
        <f>AVERAGE(G6:G11)</f>
        <v>65.03666666666668</v>
      </c>
      <c r="H12" s="14">
        <f>F11*G12</f>
        <v>89750.6</v>
      </c>
      <c r="I12" s="20"/>
    </row>
    <row r="13" spans="1:9" ht="12.75">
      <c r="A13" s="17"/>
      <c r="B13" s="17"/>
      <c r="C13" s="17"/>
      <c r="D13" s="17"/>
      <c r="E13" s="17"/>
      <c r="F13" s="18" t="s">
        <v>43</v>
      </c>
      <c r="G13" s="19">
        <f>MEDIAN(G6:G11)</f>
        <v>67.17</v>
      </c>
      <c r="H13" s="14">
        <f>F11*G13</f>
        <v>92694.6</v>
      </c>
      <c r="I13" s="20"/>
    </row>
    <row r="15" ht="12.75">
      <c r="A15" s="21"/>
    </row>
  </sheetData>
  <sheetProtection selectLockedCells="1" selectUnlockedCells="1"/>
  <mergeCells count="6">
    <mergeCell ref="A1:I1"/>
    <mergeCell ref="B2:D2"/>
    <mergeCell ref="E2:I4"/>
    <mergeCell ref="B3:D3"/>
    <mergeCell ref="B4:D4"/>
    <mergeCell ref="A12:E13"/>
  </mergeCells>
  <hyperlinks>
    <hyperlink ref="B6" r:id="rId1" display="00004/2020"/>
    <hyperlink ref="B7" r:id="rId2" display="00018/2020"/>
    <hyperlink ref="B8" r:id="rId3" display="00005/2019"/>
    <hyperlink ref="B9" r:id="rId4" display="00030/2020"/>
    <hyperlink ref="B10" r:id="rId5" display="10/2018"/>
    <hyperlink ref="I11" r:id="rId6" display="(0211542)"/>
  </hyperlinks>
  <printOptions/>
  <pageMargins left="0.7875" right="0.7875" top="1.025" bottom="0.8861111111111111" header="0.7875" footer="0.7875"/>
  <pageSetup firstPageNumber="1" useFirstPageNumber="1" horizontalDpi="300" verticalDpi="300" orientation="landscape" paperSize="9" scale="65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Ferreira Garcia</cp:lastModifiedBy>
  <dcterms:modified xsi:type="dcterms:W3CDTF">2020-09-24T19:43:42Z</dcterms:modified>
  <cp:category/>
  <cp:version/>
  <cp:contentType/>
  <cp:contentStatus/>
  <cp:revision>5</cp:revision>
</cp:coreProperties>
</file>