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simetria Penalidad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<sst xmlns="http://schemas.openxmlformats.org/spreadsheetml/2006/main" count="88" uniqueCount="76">
  <si>
    <t xml:space="preserve">Razão Social:</t>
  </si>
  <si>
    <t xml:space="preserve">&lt;Razão Social&gt;</t>
  </si>
  <si>
    <t xml:space="preserve">O licitante é  adjudicatário?
“Sim” ou “Não”</t>
  </si>
  <si>
    <t xml:space="preserve">Não</t>
  </si>
  <si>
    <t xml:space="preserve">CNPJ:</t>
  </si>
  <si>
    <t xml:space="preserve">Processo:</t>
  </si>
  <si>
    <t xml:space="preserve">XXXXX.XXXXXX/20XX-XX</t>
  </si>
  <si>
    <t xml:space="preserve">Pregão:</t>
  </si>
  <si>
    <t xml:space="preserve">XXX/20XX</t>
  </si>
  <si>
    <t xml:space="preserve">Objeto:</t>
  </si>
  <si>
    <t xml:space="preserve">&lt;Decrição do objeto&gt;</t>
  </si>
  <si>
    <t xml:space="preserve">SANÇÕES ADMINISTRATIVAS NA MODALIDADE PREGÃO</t>
  </si>
  <si>
    <t xml:space="preserve">Item do Edital</t>
  </si>
  <si>
    <t xml:space="preserve">Marque a Ocorrência com “X”</t>
  </si>
  <si>
    <r>
      <rPr>
        <b val="true"/>
        <sz val="10"/>
        <rFont val="Arial"/>
        <family val="2"/>
        <charset val="1"/>
      </rPr>
      <t xml:space="preserve">1</t>
    </r>
    <r>
      <rPr>
        <sz val="10"/>
        <rFont val="Arial"/>
        <family val="2"/>
        <charset val="1"/>
      </rPr>
      <t xml:space="preserve"> - Comete infração administrativa, nos termos da Lei nº 10.520, de 2002, o licitante/adjudicatário que:</t>
    </r>
  </si>
  <si>
    <t xml:space="preserve">18.1</t>
  </si>
  <si>
    <r>
      <rPr>
        <b val="true"/>
        <sz val="10"/>
        <rFont val="Arial"/>
        <family val="2"/>
        <charset val="1"/>
      </rPr>
      <t xml:space="preserve">i)</t>
    </r>
    <r>
      <rPr>
        <sz val="10"/>
        <rFont val="Arial"/>
        <family val="2"/>
        <charset val="1"/>
      </rPr>
      <t xml:space="preserve"> não assinar o termo de contrato ou aceitar/retirar o instrumento equivalente, quando convocado dentro do prazo de validade da proposta;</t>
    </r>
  </si>
  <si>
    <t xml:space="preserve">18.1.1</t>
  </si>
  <si>
    <r>
      <rPr>
        <b val="true"/>
        <sz val="10"/>
        <rFont val="Arial"/>
        <family val="2"/>
        <charset val="1"/>
      </rPr>
      <t xml:space="preserve">ii)</t>
    </r>
    <r>
      <rPr>
        <sz val="10"/>
        <rFont val="Arial"/>
        <family val="2"/>
        <charset val="1"/>
      </rPr>
      <t xml:space="preserve"> não assinar a ata de registro de preços, quando cabível;</t>
    </r>
  </si>
  <si>
    <t xml:space="preserve">X</t>
  </si>
  <si>
    <r>
      <rPr>
        <b val="true"/>
        <sz val="10"/>
        <rFont val="Arial"/>
        <family val="2"/>
        <charset val="1"/>
      </rPr>
      <t xml:space="preserve">iii)</t>
    </r>
    <r>
      <rPr>
        <sz val="10"/>
        <rFont val="Arial"/>
        <family val="2"/>
        <charset val="1"/>
      </rPr>
      <t xml:space="preserve"> apresentar documentação falsa;</t>
    </r>
  </si>
  <si>
    <t xml:space="preserve">18.1.2</t>
  </si>
  <si>
    <r>
      <rPr>
        <b val="true"/>
        <sz val="10"/>
        <rFont val="Arial"/>
        <family val="1"/>
        <charset val="1"/>
      </rPr>
      <t xml:space="preserve">iv)</t>
    </r>
    <r>
      <rPr>
        <sz val="10"/>
        <rFont val="Arial"/>
        <family val="1"/>
        <charset val="1"/>
      </rPr>
      <t xml:space="preserve"> deixar de entregar os documentos exigidos no certame;</t>
    </r>
  </si>
  <si>
    <t xml:space="preserve">18.1.3</t>
  </si>
  <si>
    <r>
      <rPr>
        <b val="true"/>
        <sz val="10"/>
        <rFont val="Arial"/>
        <family val="2"/>
        <charset val="1"/>
      </rPr>
      <t xml:space="preserve">v)</t>
    </r>
    <r>
      <rPr>
        <sz val="10"/>
        <rFont val="Arial"/>
        <family val="2"/>
        <charset val="1"/>
      </rPr>
      <t xml:space="preserve"> ensejar o retardamento da execução do objeto;</t>
    </r>
  </si>
  <si>
    <t xml:space="preserve">18.1.4</t>
  </si>
  <si>
    <r>
      <rPr>
        <b val="true"/>
        <sz val="10"/>
        <rFont val="Arial"/>
        <family val="1"/>
        <charset val="1"/>
      </rPr>
      <t xml:space="preserve">vi)</t>
    </r>
    <r>
      <rPr>
        <sz val="10"/>
        <rFont val="Arial"/>
        <family val="1"/>
        <charset val="1"/>
      </rPr>
      <t xml:space="preserve"> não mantiver a proposta;</t>
    </r>
  </si>
  <si>
    <t xml:space="preserve">18.1.5</t>
  </si>
  <si>
    <r>
      <rPr>
        <b val="true"/>
        <sz val="10"/>
        <rFont val="Arial"/>
        <family val="1"/>
        <charset val="1"/>
      </rPr>
      <t xml:space="preserve">vii)</t>
    </r>
    <r>
      <rPr>
        <sz val="10"/>
        <rFont val="Arial"/>
        <family val="1"/>
        <charset val="1"/>
      </rPr>
      <t xml:space="preserve"> cometer fraude fiscal;</t>
    </r>
  </si>
  <si>
    <t xml:space="preserve">18.1.6</t>
  </si>
  <si>
    <r>
      <rPr>
        <b val="true"/>
        <sz val="10"/>
        <rFont val="Arial"/>
        <family val="1"/>
        <charset val="1"/>
      </rPr>
      <t xml:space="preserve">viii)</t>
    </r>
    <r>
      <rPr>
        <sz val="10"/>
        <rFont val="Arial"/>
        <family val="1"/>
        <charset val="1"/>
      </rPr>
      <t xml:space="preserve"> comportar-se de modo inidôneo (Considera-se comportamento inidôneo, entre outros, a declaração falsa quanto às condições de participação, quanto ao enquadramento como ME/EPP ou o conluio entre os licitantes, em qualquer momento da licitação, mesmo após o encerramento da fase de lances);</t>
    </r>
  </si>
  <si>
    <t xml:space="preserve">18.1.7</t>
  </si>
  <si>
    <t xml:space="preserve">Valor estimado do(s) item(s) prejudicado(s) pela conduta do licitante</t>
  </si>
  <si>
    <r>
      <rPr>
        <b val="true"/>
        <sz val="10"/>
        <rFont val="Arial"/>
        <family val="2"/>
        <charset val="1"/>
      </rPr>
      <t xml:space="preserve">2</t>
    </r>
    <r>
      <rPr>
        <sz val="10"/>
        <rFont val="Arial"/>
        <family val="2"/>
        <charset val="1"/>
      </rPr>
      <t xml:space="preserve"> - O licitante/adjudicatário que cometer qualquer das infrações discriminadas nos subitens anteriores ficará sujeito, sem prejuízo da responsabilidade civil e criminal, às seguintes sanções:</t>
    </r>
  </si>
  <si>
    <t xml:space="preserve">Penalidades Previstas</t>
  </si>
  <si>
    <t xml:space="preserve">Penalidades a aplicar</t>
  </si>
  <si>
    <r>
      <rPr>
        <b val="true"/>
        <sz val="10"/>
        <rFont val="Arial"/>
        <family val="2"/>
        <charset val="1"/>
      </rPr>
      <t xml:space="preserve">i)</t>
    </r>
    <r>
      <rPr>
        <sz val="10"/>
        <rFont val="Arial"/>
        <family val="2"/>
        <charset val="1"/>
      </rPr>
      <t xml:space="preserve"> Advertência por faltas leves, assim entendidas como aquelas que não acarretarem prejuízos significativos ao objeto da contratação;</t>
    </r>
  </si>
  <si>
    <t xml:space="preserve">Advertência</t>
  </si>
  <si>
    <r>
      <rPr>
        <b val="true"/>
        <sz val="10"/>
        <rFont val="Arial"/>
        <family val="1"/>
        <charset val="1"/>
      </rPr>
      <t xml:space="preserve">ii)</t>
    </r>
    <r>
      <rPr>
        <sz val="10"/>
        <rFont val="Arial"/>
        <family val="1"/>
        <charset val="1"/>
      </rPr>
      <t xml:space="preserve"> Multa de .......% (..... por cento) sobre o valor estimado do(s) item(s) prejudicado(s) pela conduta do licitante;</t>
    </r>
  </si>
  <si>
    <r>
      <rPr>
        <b val="true"/>
        <sz val="10"/>
        <rFont val="Arial"/>
        <family val="1"/>
        <charset val="1"/>
      </rPr>
      <t xml:space="preserve">iii)</t>
    </r>
    <r>
      <rPr>
        <sz val="10"/>
        <rFont val="Arial"/>
        <family val="1"/>
        <charset val="1"/>
      </rPr>
      <t xml:space="preserve"> Suspensão de licitar e impedimento de contratar com o órgão, entidade ou unidade administrativa pela qual a Administração Pública opera e atua concretamente, pelo prazo de até dois anos;</t>
    </r>
  </si>
  <si>
    <r>
      <rPr>
        <b val="true"/>
        <sz val="10"/>
        <rFont val="Arial"/>
        <family val="1"/>
        <charset val="1"/>
      </rPr>
      <t xml:space="preserve">iv)</t>
    </r>
    <r>
      <rPr>
        <sz val="10"/>
        <rFont val="Arial"/>
        <family val="1"/>
        <charset val="1"/>
      </rPr>
      <t xml:space="preserve"> Impedimento de licitar e de contratar com a União e descredenciamento no SICAF, pelo prazo de até cinco anos;</t>
    </r>
  </si>
  <si>
    <r>
      <rPr>
        <b val="true"/>
        <sz val="10"/>
        <rFont val="Arial"/>
        <family val="1"/>
        <charset val="1"/>
      </rPr>
      <t xml:space="preserve">v)</t>
    </r>
    <r>
      <rPr>
        <sz val="10"/>
        <rFont val="Arial"/>
        <family val="1"/>
        <charset val="1"/>
      </rPr>
      <t xml:space="preserve"> Declaração de inidoneidade para licitar ou contratar com a Administração Pública, enquanto perdurarem os motivos determinantes da punição ou até que seja promovida a reabilitação perante a própria autoridade que aplicou a penalidade, que será concedida sempre que a Contratada ressarcir a Contratante pelos prejuízos causados;</t>
    </r>
  </si>
  <si>
    <t xml:space="preserve">Inidoneidade</t>
  </si>
  <si>
    <r>
      <rPr>
        <b val="true"/>
        <sz val="10"/>
        <rFont val="Arial"/>
        <family val="1"/>
        <charset val="1"/>
      </rPr>
      <t xml:space="preserve">3 - </t>
    </r>
    <r>
      <rPr>
        <sz val="10"/>
        <rFont val="Arial"/>
        <family val="1"/>
        <charset val="1"/>
      </rPr>
      <t xml:space="preserve">A penalidade de multa pode ser aplicada cumulativamente com as demais sanções.</t>
    </r>
  </si>
  <si>
    <t xml:space="preserve">DOSIMETRIA na aplicação da penalidade (Norma Operacional DIRAD nº 2/2017)</t>
  </si>
  <si>
    <t xml:space="preserve">Penalidades Previstas em meses</t>
  </si>
  <si>
    <t xml:space="preserve">Penalidades a aplicar em meses</t>
  </si>
  <si>
    <r>
      <rPr>
        <b val="true"/>
        <sz val="10"/>
        <rFont val="Arial"/>
        <family val="2"/>
        <charset val="1"/>
      </rPr>
      <t xml:space="preserve">Art. 3º</t>
    </r>
    <r>
      <rPr>
        <sz val="10"/>
        <rFont val="Arial"/>
        <family val="2"/>
        <charset val="1"/>
      </rPr>
      <t xml:space="preserve"> – Deixar de entregar documentação exigida para o certame: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</si>
  <si>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4º</t>
    </r>
    <r>
      <rPr>
        <sz val="10"/>
        <rFont val="Arial"/>
        <family val="2"/>
        <charset val="1"/>
      </rPr>
      <t xml:space="preserve"> – Não celebrar o contrato ou ata de registro de preços, quando convocado dentro do prazo de validade de sua proposta: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</si>
  <si>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5º</t>
    </r>
    <r>
      <rPr>
        <sz val="10"/>
        <rFont val="Arial"/>
        <family val="2"/>
        <charset val="1"/>
      </rPr>
      <t xml:space="preserve"> – Apresentar documentação falsa exigida para o certame: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</si>
  <si>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6º</t>
    </r>
    <r>
      <rPr>
        <sz val="10"/>
        <rFont val="Arial"/>
        <family val="2"/>
        <charset val="1"/>
      </rPr>
      <t xml:space="preserve"> – Ensejar o retardamento da execução do certame: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</si>
  <si>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7º</t>
    </r>
    <r>
      <rPr>
        <sz val="10"/>
        <rFont val="Arial"/>
        <family val="2"/>
        <charset val="1"/>
      </rPr>
      <t xml:space="preserve"> – Não manter a proposta: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</si>
  <si>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8º</t>
    </r>
    <r>
      <rPr>
        <sz val="10"/>
        <rFont val="Arial"/>
        <family val="2"/>
        <charset val="1"/>
      </rPr>
      <t xml:space="preserve"> – Falhar na execução do contrato: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</si>
  <si>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9º</t>
    </r>
    <r>
      <rPr>
        <sz val="10"/>
        <rFont val="Arial"/>
        <family val="2"/>
        <charset val="1"/>
      </rPr>
      <t xml:space="preserve"> – Fraudar na execução do contrato: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</si>
  <si>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10º</t>
    </r>
    <r>
      <rPr>
        <sz val="10"/>
        <rFont val="Arial"/>
        <family val="2"/>
        <charset val="1"/>
      </rPr>
      <t xml:space="preserve"> – Comporta-se de maneira inidônea: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</si>
  <si>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11º</t>
    </r>
    <r>
      <rPr>
        <sz val="10"/>
        <rFont val="Arial"/>
        <family val="2"/>
        <charset val="1"/>
      </rPr>
      <t xml:space="preserve"> – Cometer fraude fiscal: 
Pena - Impedimento de licitar e de contratar com a União e descredenciamento no SICAF, pelo prazo de até</t>
    </r>
  </si>
  <si>
    <r>
      <rPr>
        <b val="true"/>
        <sz val="10"/>
        <rFont val="Arial"/>
        <family val="2"/>
        <charset val="1"/>
      </rPr>
      <t xml:space="preserve">Art. 12º</t>
    </r>
    <r>
      <rPr>
        <sz val="10"/>
        <rFont val="Arial"/>
        <family val="2"/>
        <charset val="1"/>
      </rPr>
      <t xml:space="preserve"> - As penas previstas nos arts. </t>
    </r>
    <r>
      <rPr>
        <b val="true"/>
        <sz val="10"/>
        <rFont val="Arial"/>
        <family val="2"/>
        <charset val="1"/>
      </rPr>
      <t xml:space="preserve">3º a 11</t>
    </r>
    <r>
      <rPr>
        <sz val="10"/>
        <rFont val="Arial"/>
        <family val="2"/>
        <charset val="1"/>
      </rPr>
      <t xml:space="preserve"> serão </t>
    </r>
    <r>
      <rPr>
        <u val="single"/>
        <sz val="10"/>
        <rFont val="Arial"/>
        <family val="2"/>
        <charset val="1"/>
      </rPr>
      <t xml:space="preserve">agravadas em 50%</t>
    </r>
    <r>
      <rPr>
        <sz val="10"/>
        <rFont val="Arial"/>
        <family val="2"/>
        <charset val="1"/>
      </rPr>
      <t xml:space="preserve"> (cinquenta por cento) de sua pena-base, para cada agravante, até o limite de 60 (sessenta) meses, em decorrência do seguinte:</t>
    </r>
  </si>
  <si>
    <t xml:space="preserve">Penalidades a acrescentar</t>
  </si>
  <si>
    <r>
      <rPr>
        <b val="true"/>
        <sz val="10"/>
        <rFont val="Arial"/>
        <family val="2"/>
        <charset val="1"/>
      </rPr>
      <t xml:space="preserve">I</t>
    </r>
    <r>
      <rPr>
        <sz val="10"/>
        <rFont val="Arial"/>
        <family val="2"/>
        <charset val="1"/>
      </rPr>
      <t xml:space="preserve"> - quando restar comprovado que o licitante ou contratado tenha sofrido registro de 3 (três) ou mais penalidades no Sistema de Cadastramento Unificado de Fornecedores - SICAF em decorrência da prática de qualquer das condutas tipificadas na presente norma nos 24 (vinte e quatro) meses que antecederam o fato em decorrência do qual será aplicada a penalidade;</t>
    </r>
  </si>
  <si>
    <r>
      <rPr>
        <b val="true"/>
        <sz val="10"/>
        <rFont val="Arial"/>
        <family val="2"/>
        <charset val="1"/>
      </rPr>
      <t xml:space="preserve">II</t>
    </r>
    <r>
      <rPr>
        <sz val="10"/>
        <rFont val="Arial"/>
        <family val="2"/>
        <charset val="1"/>
      </rPr>
      <t xml:space="preserve"> - quando restar comprovado que o licitante tenha sido desclassificado ou inabilitado por não atender às condições do edital, quando for notória a sua impossibilidade de atendimento ao estabelecido; </t>
    </r>
  </si>
  <si>
    <r>
      <rPr>
        <b val="true"/>
        <sz val="10"/>
        <rFont val="Arial"/>
        <family val="2"/>
        <charset val="1"/>
      </rPr>
      <t xml:space="preserve">III</t>
    </r>
    <r>
      <rPr>
        <sz val="10"/>
        <rFont val="Arial"/>
        <family val="2"/>
        <charset val="1"/>
      </rPr>
      <t xml:space="preserve"> - quando o licitante, deliberadamente, não responder às diligências destinadas a esclarecer ou a complementar a instrução do processo; ou</t>
    </r>
  </si>
  <si>
    <r>
      <rPr>
        <b val="true"/>
        <sz val="10"/>
        <rFont val="Arial"/>
        <family val="2"/>
        <charset val="1"/>
      </rPr>
      <t xml:space="preserve">IV</t>
    </r>
    <r>
      <rPr>
        <sz val="10"/>
        <rFont val="Arial"/>
        <family val="2"/>
        <charset val="1"/>
      </rPr>
      <t xml:space="preserve"> - quando restar comprovado que o licitante tenha prestado declaração falsa de que é beneficiário do tratamento diferenciado concedido em legislação específica. </t>
    </r>
  </si>
  <si>
    <r>
      <rPr>
        <b val="true"/>
        <sz val="10"/>
        <rFont val="Arial"/>
        <family val="2"/>
        <charset val="1"/>
      </rPr>
      <t xml:space="preserve">Art. 13º</t>
    </r>
    <r>
      <rPr>
        <sz val="10"/>
        <rFont val="Arial"/>
        <family val="2"/>
        <charset val="1"/>
      </rPr>
      <t xml:space="preserve"> – As penas previstas nos arts. </t>
    </r>
    <r>
      <rPr>
        <b val="true"/>
        <sz val="10"/>
        <rFont val="Arial"/>
        <family val="2"/>
        <charset val="1"/>
      </rPr>
      <t xml:space="preserve">3º, 4º, 6º e 7º</t>
    </r>
    <r>
      <rPr>
        <sz val="10"/>
        <rFont val="Arial"/>
        <family val="2"/>
        <charset val="1"/>
      </rPr>
      <t xml:space="preserve"> serão </t>
    </r>
    <r>
      <rPr>
        <u val="single"/>
        <sz val="10"/>
        <rFont val="Arial"/>
        <family val="2"/>
        <charset val="1"/>
      </rPr>
      <t xml:space="preserve">reduzidas</t>
    </r>
    <r>
      <rPr>
        <sz val="10"/>
        <rFont val="Arial"/>
        <family val="2"/>
        <charset val="1"/>
      </rPr>
      <t xml:space="preserve"> </t>
    </r>
    <r>
      <rPr>
        <u val="single"/>
        <sz val="10"/>
        <rFont val="Arial"/>
        <family val="2"/>
        <charset val="1"/>
      </rPr>
      <t xml:space="preserve">pela metade</t>
    </r>
    <r>
      <rPr>
        <sz val="10"/>
        <rFont val="Arial"/>
        <family val="2"/>
        <charset val="1"/>
      </rPr>
      <t xml:space="preserve">, </t>
    </r>
    <r>
      <rPr>
        <u val="single"/>
        <sz val="10"/>
        <rFont val="Arial"/>
        <family val="2"/>
        <charset val="1"/>
      </rPr>
      <t xml:space="preserve">apenas uma vez</t>
    </r>
    <r>
      <rPr>
        <sz val="10"/>
        <rFont val="Arial"/>
        <family val="2"/>
        <charset val="1"/>
      </rPr>
      <t xml:space="preserve">, após a incidência do previsto no art. 12, quando não tenha havido nenhum dano ao Ministério do Planejamento, Desenvolvimento e Gestão, em decorrência de qualquer das seguintes atenuantes:</t>
    </r>
  </si>
  <si>
    <r>
      <rPr>
        <b val="true"/>
        <sz val="10"/>
        <rFont val="Arial"/>
        <family val="2"/>
        <charset val="1"/>
      </rPr>
      <t xml:space="preserve">I</t>
    </r>
    <r>
      <rPr>
        <sz val="10"/>
        <rFont val="Arial"/>
        <family val="2"/>
        <charset val="1"/>
      </rPr>
      <t xml:space="preserve"> - a conduta praticada tenha sido, desde que devidamente comprovada, decorrente de falha escusável do licitante ou contratado;</t>
    </r>
  </si>
  <si>
    <r>
      <rPr>
        <b val="true"/>
        <sz val="10"/>
        <rFont val="Arial"/>
        <family val="2"/>
        <charset val="1"/>
      </rPr>
      <t xml:space="preserve">II</t>
    </r>
    <r>
      <rPr>
        <sz val="10"/>
        <rFont val="Arial"/>
        <family val="2"/>
        <charset val="1"/>
      </rPr>
      <t xml:space="preserve"> - a conduta praticada seja decorrente da apresentação de documentação que contenha vícios ou omissões para os quais não tenha contribuído, ou que não sejam de fácil identificação, desde que devidamente comprovado; ou</t>
    </r>
  </si>
  <si>
    <r>
      <rPr>
        <b val="true"/>
        <sz val="10"/>
        <rFont val="Arial"/>
        <family val="2"/>
        <charset val="1"/>
      </rPr>
      <t xml:space="preserve">III</t>
    </r>
    <r>
      <rPr>
        <sz val="10"/>
        <rFont val="Arial"/>
        <family val="2"/>
        <charset val="1"/>
      </rPr>
      <t xml:space="preserve"> - a conduta praticada seja decorrente da apresentação de documentação que não atendeu às exigências do edital, desde que reste evidenciado equívoco em seu encaminhamento e a ausência de dolo;</t>
    </r>
  </si>
  <si>
    <r>
      <rPr>
        <b val="true"/>
        <sz val="10"/>
        <rFont val="Arial"/>
        <family val="2"/>
        <charset val="1"/>
      </rPr>
      <t xml:space="preserve">Art. 14º</t>
    </r>
    <r>
      <rPr>
        <sz val="10"/>
        <rFont val="Arial"/>
        <family val="2"/>
        <charset val="1"/>
      </rPr>
      <t xml:space="preserve"> – A penalidade prevista no </t>
    </r>
    <r>
      <rPr>
        <b val="true"/>
        <u val="single"/>
        <sz val="10"/>
        <rFont val="Arial"/>
        <family val="2"/>
        <charset val="1"/>
      </rPr>
      <t xml:space="preserve">art. 3º</t>
    </r>
    <r>
      <rPr>
        <u val="single"/>
        <sz val="10"/>
        <rFont val="Arial"/>
        <family val="2"/>
        <charset val="1"/>
      </rPr>
      <t xml:space="preserve"> será afastada</t>
    </r>
    <r>
      <rPr>
        <sz val="10"/>
        <rFont val="Arial"/>
        <family val="2"/>
        <charset val="1"/>
      </rPr>
      <t xml:space="preserve"> quando tenha ocorrido a entrega da documentação fora dos prazos estabelecidos, desde que não tenha acarretado prejuízos à Administração, observando-se ainda, cumulativamente:</t>
    </r>
  </si>
  <si>
    <t xml:space="preserve">Observações</t>
  </si>
  <si>
    <r>
      <rPr>
        <b val="true"/>
        <sz val="10"/>
        <rFont val="Arial"/>
        <family val="2"/>
        <charset val="1"/>
      </rPr>
      <t xml:space="preserve">I</t>
    </r>
    <r>
      <rPr>
        <sz val="10"/>
        <rFont val="Arial"/>
        <family val="2"/>
        <charset val="1"/>
      </rPr>
      <t xml:space="preserve"> - a ausência de dolo na conduta;</t>
    </r>
  </si>
  <si>
    <r>
      <rPr>
        <b val="true"/>
        <sz val="10"/>
        <rFont val="Arial"/>
        <family val="2"/>
        <charset val="1"/>
      </rPr>
      <t xml:space="preserve">II</t>
    </r>
    <r>
      <rPr>
        <sz val="10"/>
        <rFont val="Arial"/>
        <family val="2"/>
        <charset val="1"/>
      </rPr>
      <t xml:space="preserve"> - que a documentação entregue esteja correta e adequada ao que foi solicitado;</t>
    </r>
  </si>
  <si>
    <r>
      <rPr>
        <b val="true"/>
        <sz val="10"/>
        <rFont val="Arial"/>
        <family val="2"/>
        <charset val="1"/>
      </rPr>
      <t xml:space="preserve">III</t>
    </r>
    <r>
      <rPr>
        <sz val="10"/>
        <rFont val="Arial"/>
        <family val="2"/>
        <charset val="1"/>
      </rPr>
      <t xml:space="preserve"> - que o eventual atraso no cumprimento dos prazos não seja superior a sua quarta parte;</t>
    </r>
  </si>
  <si>
    <r>
      <rPr>
        <b val="true"/>
        <sz val="10"/>
        <rFont val="Arial"/>
        <family val="2"/>
        <charset val="1"/>
      </rPr>
      <t xml:space="preserve">IV</t>
    </r>
    <r>
      <rPr>
        <sz val="10"/>
        <rFont val="Arial"/>
        <family val="2"/>
        <charset val="1"/>
      </rPr>
      <t xml:space="preserve"> - não tenha ocorrido nenhuma solicitação de prorrogação dos prazos;</t>
    </r>
  </si>
  <si>
    <r>
      <rPr>
        <b val="true"/>
        <sz val="10"/>
        <rFont val="Arial"/>
        <family val="2"/>
        <charset val="1"/>
      </rPr>
      <t xml:space="preserve">V</t>
    </r>
    <r>
      <rPr>
        <sz val="10"/>
        <rFont val="Arial"/>
        <family val="2"/>
        <charset val="1"/>
      </rPr>
      <t xml:space="preserve"> - que a penalidade esteja estabelecida em prazo não superior a 2 (dois) meses; e</t>
    </r>
  </si>
  <si>
    <r>
      <rPr>
        <b val="true"/>
        <sz val="10"/>
        <rFont val="Arial"/>
        <family val="2"/>
        <charset val="1"/>
      </rPr>
      <t xml:space="preserve">VI</t>
    </r>
    <r>
      <rPr>
        <sz val="10"/>
        <rFont val="Arial"/>
        <family val="2"/>
        <charset val="1"/>
      </rPr>
      <t xml:space="preserve"> - que o licitante faltoso não tenha sofrido registro de penalidade no SICAF em decorrência da prática de qualquer das condutas tipificadas na presente norma em procedimentos licitatórios ou contratações ocorridos </t>
    </r>
    <r>
      <rPr>
        <u val="single"/>
        <sz val="10"/>
        <rFont val="Arial"/>
        <family val="2"/>
        <charset val="1"/>
      </rPr>
      <t xml:space="preserve">nos 12 (doze) meses que antecederam o fato em razão do qual será aplicada a penalidade</t>
    </r>
    <r>
      <rPr>
        <sz val="10"/>
        <rFont val="Arial"/>
        <family val="2"/>
        <charset val="1"/>
      </rPr>
      <t xml:space="preserve">.</t>
    </r>
  </si>
  <si>
    <t xml:space="preserve">Data da habilitação na licitação</t>
  </si>
  <si>
    <r>
      <rPr>
        <b val="true"/>
        <sz val="10"/>
        <rFont val="Arial"/>
        <family val="2"/>
        <charset val="1"/>
      </rPr>
      <t xml:space="preserve">Art. 15º</t>
    </r>
    <r>
      <rPr>
        <sz val="10"/>
        <rFont val="Arial"/>
        <family val="2"/>
        <charset val="1"/>
      </rPr>
      <t xml:space="preserve"> - Quando a ação ou omissão do licitante ou contratante ensejar o enquadramento da conduta em tipos distintos, prevalecerá aquele que comina a sanção mais grave.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</si>
</sst>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#,##0"/>
    <numFmt numFmtId="167" formatCode="0.00%"/>
    <numFmt numFmtId="168" formatCode="General"/>
    <numFmt numFmtId="169" formatCode="DD/MM/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color rgb="FF5B277D"/>
      <name val="Arial"/>
      <family val="2"/>
      <charset val="1"/>
    </font>
    <font>
      <sz val="12"/>
      <color rgb="FF0000FF"/>
      <name val="Arial"/>
      <family val="2"/>
      <charset val="1"/>
    </font>
    <font>
      <shadow val="true"/>
      <sz val="10"/>
      <color rgb="FF00A933"/>
      <name val="Arial"/>
      <family val="2"/>
      <charset val="1"/>
    </font>
    <font>
      <shadow val="true"/>
      <sz val="10"/>
      <color rgb="FF5B277D"/>
      <name val="Arial"/>
      <family val="2"/>
      <charset val="1"/>
    </font>
    <font>
      <b val="true"/>
      <sz val="10"/>
      <name val="Arial"/>
      <family val="1"/>
      <charset val="1"/>
    </font>
    <font>
      <sz val="10"/>
      <name val="Arial"/>
      <family val="1"/>
      <charset val="1"/>
    </font>
    <font>
      <b val="true"/>
      <shadow val="true"/>
      <sz val="10"/>
      <color rgb="FF00A933"/>
      <name val="Arial"/>
      <family val="2"/>
      <charset val="1"/>
    </font>
    <font>
      <shadow val="true"/>
      <sz val="10"/>
      <color rgb="FFFF0000"/>
      <name val="Arial"/>
      <family val="2"/>
      <charset val="1"/>
    </font>
    <font>
      <b val="true"/>
      <shadow val="true"/>
      <sz val="10"/>
      <color rgb="FFFF0000"/>
      <name val="Arial"/>
      <family val="2"/>
      <charset val="1"/>
    </font>
    <font>
      <shadow val="true"/>
      <sz val="10"/>
      <color rgb="FFC9211E"/>
      <name val="Arial"/>
      <family val="2"/>
      <charset val="1"/>
    </font>
    <font>
      <shadow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hadow val="true"/>
      <sz val="10"/>
      <name val="Arial"/>
      <family val="2"/>
      <charset val="1"/>
    </font>
    <font>
      <shadow val="true"/>
      <sz val="10"/>
      <color rgb="FF35526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6F9D4"/>
        <bgColor rgb="FFFFFFD7"/>
      </patternFill>
    </fill>
    <fill>
      <patternFill patternType="solid">
        <fgColor rgb="FFFFFFD7"/>
        <bgColor rgb="FFF6F9D4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6F9D4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5B277D"/>
      <rgbColor rgb="FF35526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5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1.99"/>
    <col collapsed="false" customWidth="true" hidden="false" outlineLevel="0" max="2" min="2" style="1" width="58.22"/>
    <col collapsed="false" customWidth="true" hidden="false" outlineLevel="0" max="3" min="3" style="1" width="15.88"/>
    <col collapsed="false" customWidth="true" hidden="false" outlineLevel="0" max="4" min="4" style="1" width="15.15"/>
    <col collapsed="false" customWidth="false" hidden="false" outlineLevel="0" max="1025" min="5" style="1" width="11.52"/>
  </cols>
  <sheetData>
    <row r="1" customFormat="false" ht="40.7" hidden="false" customHeight="true" outlineLevel="0" collapsed="false">
      <c r="A1" s="2" t="s">
        <v>0</v>
      </c>
      <c r="B1" s="3" t="s">
        <v>1</v>
      </c>
      <c r="D1" s="4" t="s">
        <v>2</v>
      </c>
      <c r="E1" s="5" t="s">
        <v>3</v>
      </c>
    </row>
    <row r="2" customFormat="false" ht="12.8" hidden="false" customHeight="false" outlineLevel="0" collapsed="false">
      <c r="A2" s="2" t="s">
        <v>4</v>
      </c>
      <c r="B2" s="3" t="s">
        <v>1</v>
      </c>
    </row>
    <row r="4" customFormat="false" ht="12.8" hidden="false" customHeight="false" outlineLevel="0" collapsed="false">
      <c r="A4" s="2" t="s">
        <v>5</v>
      </c>
      <c r="B4" s="2" t="s">
        <v>6</v>
      </c>
    </row>
    <row r="5" customFormat="false" ht="15" hidden="false" customHeight="false" outlineLevel="0" collapsed="false">
      <c r="A5" s="2" t="s">
        <v>7</v>
      </c>
      <c r="B5" s="6" t="s">
        <v>8</v>
      </c>
    </row>
    <row r="6" customFormat="false" ht="82.05" hidden="false" customHeight="true" outlineLevel="0" collapsed="false">
      <c r="A6" s="2" t="s">
        <v>9</v>
      </c>
      <c r="B6" s="7" t="s">
        <v>10</v>
      </c>
      <c r="C6" s="7"/>
      <c r="D6" s="7"/>
    </row>
    <row r="8" customFormat="false" ht="12.8" hidden="false" customHeight="false" outlineLevel="0" collapsed="false">
      <c r="A8" s="8"/>
      <c r="B8" s="4" t="s">
        <v>11</v>
      </c>
      <c r="C8" s="9" t="s">
        <v>12</v>
      </c>
      <c r="D8" s="10"/>
    </row>
    <row r="9" customFormat="false" ht="35.95" hidden="false" customHeight="true" outlineLevel="0" collapsed="false">
      <c r="A9" s="9" t="s">
        <v>13</v>
      </c>
      <c r="B9" s="4" t="s">
        <v>14</v>
      </c>
      <c r="C9" s="11" t="s">
        <v>15</v>
      </c>
      <c r="D9" s="12"/>
    </row>
    <row r="10" customFormat="false" ht="34.8" hidden="false" customHeight="false" outlineLevel="0" collapsed="false">
      <c r="A10" s="13"/>
      <c r="B10" s="4" t="s">
        <v>16</v>
      </c>
      <c r="C10" s="11" t="s">
        <v>17</v>
      </c>
      <c r="D10" s="12"/>
    </row>
    <row r="11" customFormat="false" ht="12.8" hidden="false" customHeight="false" outlineLevel="0" collapsed="false">
      <c r="A11" s="13"/>
      <c r="B11" s="4" t="s">
        <v>18</v>
      </c>
      <c r="C11" s="11"/>
      <c r="D11" s="12"/>
    </row>
    <row r="12" customFormat="false" ht="12.8" hidden="false" customHeight="false" outlineLevel="0" collapsed="false">
      <c r="A12" s="13" t="s">
        <v>19</v>
      </c>
      <c r="B12" s="4" t="s">
        <v>20</v>
      </c>
      <c r="C12" s="11" t="s">
        <v>21</v>
      </c>
      <c r="D12" s="12"/>
    </row>
    <row r="13" customFormat="false" ht="12.8" hidden="false" customHeight="false" outlineLevel="0" collapsed="false">
      <c r="A13" s="13"/>
      <c r="B13" s="14" t="s">
        <v>22</v>
      </c>
      <c r="C13" s="11" t="s">
        <v>23</v>
      </c>
      <c r="D13" s="12"/>
    </row>
    <row r="14" customFormat="false" ht="12.8" hidden="false" customHeight="false" outlineLevel="0" collapsed="false">
      <c r="A14" s="13" t="s">
        <v>19</v>
      </c>
      <c r="B14" s="4" t="s">
        <v>24</v>
      </c>
      <c r="C14" s="11" t="s">
        <v>25</v>
      </c>
      <c r="D14" s="12"/>
    </row>
    <row r="15" customFormat="false" ht="12.8" hidden="false" customHeight="false" outlineLevel="0" collapsed="false">
      <c r="A15" s="13"/>
      <c r="B15" s="14" t="s">
        <v>26</v>
      </c>
      <c r="C15" s="11" t="s">
        <v>27</v>
      </c>
      <c r="D15" s="12"/>
    </row>
    <row r="16" customFormat="false" ht="12.8" hidden="false" customHeight="false" outlineLevel="0" collapsed="false">
      <c r="A16" s="13"/>
      <c r="B16" s="14" t="s">
        <v>28</v>
      </c>
      <c r="C16" s="11" t="s">
        <v>29</v>
      </c>
      <c r="D16" s="12"/>
    </row>
    <row r="17" customFormat="false" ht="57.45" hidden="false" customHeight="false" outlineLevel="0" collapsed="false">
      <c r="A17" s="13"/>
      <c r="B17" s="14" t="s">
        <v>30</v>
      </c>
      <c r="C17" s="11" t="s">
        <v>31</v>
      </c>
      <c r="D17" s="12"/>
    </row>
    <row r="18" customFormat="false" ht="12.8" hidden="false" customHeight="false" outlineLevel="0" collapsed="false">
      <c r="A18" s="15"/>
      <c r="B18" s="16"/>
      <c r="C18" s="17"/>
      <c r="D18" s="12"/>
    </row>
    <row r="19" customFormat="false" ht="24.4" hidden="false" customHeight="false" outlineLevel="0" collapsed="false">
      <c r="B19" s="14" t="s">
        <v>32</v>
      </c>
      <c r="C19" s="18" t="n">
        <v>509997.57</v>
      </c>
      <c r="D19" s="9"/>
    </row>
    <row r="20" customFormat="false" ht="35.95" hidden="false" customHeight="false" outlineLevel="0" collapsed="false">
      <c r="B20" s="4" t="s">
        <v>33</v>
      </c>
      <c r="C20" s="9" t="s">
        <v>34</v>
      </c>
      <c r="D20" s="9" t="s">
        <v>35</v>
      </c>
    </row>
    <row r="21" customFormat="false" ht="24.4" hidden="false" customHeight="false" outlineLevel="0" collapsed="false">
      <c r="B21" s="4" t="s">
        <v>36</v>
      </c>
      <c r="C21" s="19" t="s">
        <v>37</v>
      </c>
      <c r="D21" s="20" t="str">
        <f aca="false">IF(COUNTBLANK(A10:A17)&lt;8, "Advertência", "")</f>
        <v>Advertência</v>
      </c>
    </row>
    <row r="22" customFormat="false" ht="23.85" hidden="false" customHeight="false" outlineLevel="0" collapsed="false">
      <c r="B22" s="14" t="s">
        <v>38</v>
      </c>
      <c r="C22" s="21" t="n">
        <v>0.1</v>
      </c>
      <c r="D22" s="22" t="str">
        <f aca="false">IF(E$1="Sim", IF(COUNTBLANK(A10:A17)&lt;8, C19*C22, ""), "Não é Adjudicatário")</f>
        <v>Não é Adjudicatário</v>
      </c>
    </row>
    <row r="23" customFormat="false" ht="35.95" hidden="false" customHeight="false" outlineLevel="0" collapsed="false">
      <c r="B23" s="14" t="s">
        <v>39</v>
      </c>
      <c r="C23" s="19" t="n">
        <v>24</v>
      </c>
      <c r="D23" s="23"/>
    </row>
    <row r="24" customFormat="false" ht="24.4" hidden="false" customHeight="false" outlineLevel="0" collapsed="false">
      <c r="B24" s="14" t="s">
        <v>40</v>
      </c>
      <c r="C24" s="19" t="n">
        <v>60</v>
      </c>
      <c r="D24" s="23" t="str">
        <f aca="false">C56</f>
        <v>24 meses</v>
      </c>
    </row>
    <row r="25" customFormat="false" ht="67.75" hidden="false" customHeight="true" outlineLevel="0" collapsed="false">
      <c r="B25" s="14" t="s">
        <v>41</v>
      </c>
      <c r="C25" s="19" t="s">
        <v>42</v>
      </c>
      <c r="D25" s="23"/>
    </row>
    <row r="26" customFormat="false" ht="12.8" hidden="false" customHeight="false" outlineLevel="0" collapsed="false">
      <c r="C26" s="12"/>
      <c r="D26" s="24"/>
    </row>
    <row r="27" customFormat="false" ht="24.4" hidden="false" customHeight="false" outlineLevel="0" collapsed="false">
      <c r="B27" s="14" t="s">
        <v>43</v>
      </c>
      <c r="C27" s="25"/>
      <c r="D27" s="26"/>
    </row>
    <row r="29" customFormat="false" ht="34.8" hidden="false" customHeight="false" outlineLevel="0" collapsed="false">
      <c r="A29" s="9" t="s">
        <v>13</v>
      </c>
      <c r="B29" s="4" t="s">
        <v>44</v>
      </c>
      <c r="C29" s="9" t="s">
        <v>45</v>
      </c>
      <c r="D29" s="9" t="s">
        <v>46</v>
      </c>
      <c r="E29" s="27"/>
    </row>
    <row r="30" customFormat="false" ht="34.8" hidden="false" customHeight="false" outlineLevel="0" collapsed="false">
      <c r="A30" s="13" t="s">
        <v>19</v>
      </c>
      <c r="B30" s="4" t="s">
        <v>47</v>
      </c>
      <c r="C30" s="11" t="n">
        <v>2</v>
      </c>
      <c r="D30" s="28" t="n">
        <f aca="false">IF(COUNTBLANK(A$49:A$54)&lt;6,"Afastado - Art. 14", IF(COUNTBLANK(A$40:A$43)&lt;4,IF(COUNTBLANK(A$45:A$47)&lt;3,(C30*0.5),C30+(C30*0.5)),C30))</f>
        <v>2</v>
      </c>
      <c r="E30" s="29" t="n">
        <f aca="false">IF(COUNTBLANK(A30)&lt;1, D30,"")</f>
        <v>2</v>
      </c>
    </row>
    <row r="31" customFormat="false" ht="46.25" hidden="false" customHeight="false" outlineLevel="0" collapsed="false">
      <c r="A31" s="13"/>
      <c r="B31" s="4" t="s">
        <v>48</v>
      </c>
      <c r="C31" s="11" t="n">
        <v>4</v>
      </c>
      <c r="D31" s="28" t="n">
        <f aca="false">IF(COUNTBLANK(A$40:A$43)&lt;4,IF(COUNTBLANK(A$45:A$47)&lt;3,(C31*0.5),C31+(C31*0.5)),C31)</f>
        <v>4</v>
      </c>
      <c r="E31" s="30" t="str">
        <f aca="false">IF(COUNTBLANK(A31)&lt;1, D31,"")</f>
        <v/>
      </c>
    </row>
    <row r="32" customFormat="false" ht="34.8" hidden="false" customHeight="false" outlineLevel="0" collapsed="false">
      <c r="A32" s="13" t="s">
        <v>19</v>
      </c>
      <c r="B32" s="4" t="s">
        <v>49</v>
      </c>
      <c r="C32" s="11" t="n">
        <v>24</v>
      </c>
      <c r="D32" s="28" t="n">
        <f aca="false">IF(COUNTBLANK(A$40:A$43)&lt;4, C32+(C32*0.5), C32)</f>
        <v>24</v>
      </c>
      <c r="E32" s="30" t="n">
        <f aca="false">IF(COUNTBLANK(A32)&lt;1, D32,"")</f>
        <v>24</v>
      </c>
    </row>
    <row r="33" customFormat="false" ht="35.05" hidden="false" customHeight="false" outlineLevel="0" collapsed="false">
      <c r="A33" s="13" t="s">
        <v>19</v>
      </c>
      <c r="B33" s="4" t="s">
        <v>50</v>
      </c>
      <c r="C33" s="11" t="n">
        <v>4</v>
      </c>
      <c r="D33" s="28" t="n">
        <f aca="false">IF(COUNTBLANK(A$40:A$43)&lt;4,IF(COUNTBLANK(A$45:A$47)&lt;3,(C33*0.5),C33+(C33*0.5)),C33)</f>
        <v>4</v>
      </c>
      <c r="E33" s="30" t="n">
        <f aca="false">IF(COUNTBLANK(A33)&lt;1, D33,"")</f>
        <v>4</v>
      </c>
    </row>
    <row r="34" customFormat="false" ht="34.8" hidden="false" customHeight="false" outlineLevel="0" collapsed="false">
      <c r="A34" s="13" t="s">
        <v>19</v>
      </c>
      <c r="B34" s="4" t="s">
        <v>51</v>
      </c>
      <c r="C34" s="11" t="n">
        <v>4</v>
      </c>
      <c r="D34" s="28" t="n">
        <f aca="false">IF(COUNTBLANK(A$40:A$43)&lt;4,IF(COUNTBLANK(A$45:A$47)&lt;3,(C34*0.5),C34+(C34*0.5)),C34)</f>
        <v>4</v>
      </c>
      <c r="E34" s="30" t="n">
        <f aca="false">IF(COUNTBLANK(A34)&lt;1, D34,"")</f>
        <v>4</v>
      </c>
    </row>
    <row r="35" customFormat="false" ht="35.05" hidden="false" customHeight="false" outlineLevel="0" collapsed="false">
      <c r="A35" s="13"/>
      <c r="B35" s="4" t="s">
        <v>52</v>
      </c>
      <c r="C35" s="11" t="n">
        <v>12</v>
      </c>
      <c r="D35" s="28" t="n">
        <f aca="false">IF(COUNTBLANK(A$40:A$43)&lt;4, C35+(C35*0.5), C35)</f>
        <v>12</v>
      </c>
      <c r="E35" s="30" t="str">
        <f aca="false">IF(COUNTBLANK(A35)&lt;1, D35,"")</f>
        <v/>
      </c>
    </row>
    <row r="36" customFormat="false" ht="35.05" hidden="false" customHeight="false" outlineLevel="0" collapsed="false">
      <c r="A36" s="13"/>
      <c r="B36" s="4" t="s">
        <v>53</v>
      </c>
      <c r="C36" s="11" t="n">
        <v>30</v>
      </c>
      <c r="D36" s="28" t="n">
        <f aca="false">IF(COUNTBLANK(A$40:A$43)&lt;4, C36+(C36*0.5), C36)</f>
        <v>30</v>
      </c>
      <c r="E36" s="30" t="str">
        <f aca="false">IF(COUNTBLANK(A36)&lt;1, D36,"")</f>
        <v/>
      </c>
    </row>
    <row r="37" customFormat="false" ht="34.8" hidden="false" customHeight="false" outlineLevel="0" collapsed="false">
      <c r="A37" s="13" t="s">
        <v>19</v>
      </c>
      <c r="B37" s="4" t="s">
        <v>54</v>
      </c>
      <c r="C37" s="11" t="n">
        <v>24</v>
      </c>
      <c r="D37" s="28" t="n">
        <f aca="false">IF(COUNTBLANK(A$40:A$43)&lt;4, C37+(C37*0.5), C37)</f>
        <v>24</v>
      </c>
      <c r="E37" s="30" t="n">
        <f aca="false">IF(COUNTBLANK(A37)&lt;1, D37,"")</f>
        <v>24</v>
      </c>
    </row>
    <row r="38" customFormat="false" ht="35.05" hidden="false" customHeight="false" outlineLevel="0" collapsed="false">
      <c r="A38" s="13"/>
      <c r="B38" s="4" t="s">
        <v>55</v>
      </c>
      <c r="C38" s="11" t="n">
        <v>40</v>
      </c>
      <c r="D38" s="28" t="n">
        <f aca="false">IF(COUNTBLANK(A$40:A$43)&lt;4, C38+(C38*0.5), C38)</f>
        <v>40</v>
      </c>
      <c r="E38" s="30" t="str">
        <f aca="false">IF(COUNTBLANK(A38)&lt;1, D38,"")</f>
        <v/>
      </c>
    </row>
    <row r="39" customFormat="false" ht="34.8" hidden="false" customHeight="false" outlineLevel="0" collapsed="false">
      <c r="A39" s="9" t="s">
        <v>13</v>
      </c>
      <c r="B39" s="4" t="s">
        <v>56</v>
      </c>
      <c r="C39" s="9" t="s">
        <v>57</v>
      </c>
      <c r="D39" s="10"/>
      <c r="E39" s="31"/>
    </row>
    <row r="40" customFormat="false" ht="68.65" hidden="false" customHeight="false" outlineLevel="0" collapsed="false">
      <c r="A40" s="13"/>
      <c r="B40" s="4" t="s">
        <v>58</v>
      </c>
      <c r="C40" s="32" t="str">
        <f aca="false">IF(COUNTBLANK(A40)&lt;1, 0.5, "")</f>
        <v/>
      </c>
      <c r="E40" s="31"/>
    </row>
    <row r="41" customFormat="false" ht="47.45" hidden="false" customHeight="false" outlineLevel="0" collapsed="false">
      <c r="A41" s="13"/>
      <c r="B41" s="4" t="s">
        <v>59</v>
      </c>
      <c r="C41" s="32" t="str">
        <f aca="false">IF(COUNTBLANK(A41)&lt;1, 0.5, "")</f>
        <v/>
      </c>
      <c r="E41" s="31"/>
    </row>
    <row r="42" customFormat="false" ht="35.05" hidden="false" customHeight="false" outlineLevel="0" collapsed="false">
      <c r="A42" s="13"/>
      <c r="B42" s="4" t="s">
        <v>60</v>
      </c>
      <c r="C42" s="32" t="str">
        <f aca="false">IF(COUNTBLANK(A42)&lt;1, 0.5, "")</f>
        <v/>
      </c>
      <c r="E42" s="31"/>
    </row>
    <row r="43" customFormat="false" ht="35.05" hidden="false" customHeight="false" outlineLevel="0" collapsed="false">
      <c r="A43" s="13"/>
      <c r="B43" s="4" t="s">
        <v>61</v>
      </c>
      <c r="C43" s="32" t="str">
        <f aca="false">IF(COUNTBLANK(A43)&lt;1, 0.5, "")</f>
        <v/>
      </c>
      <c r="E43" s="31"/>
    </row>
    <row r="44" customFormat="false" ht="57.2" hidden="false" customHeight="false" outlineLevel="0" collapsed="false">
      <c r="A44" s="9" t="s">
        <v>13</v>
      </c>
      <c r="B44" s="4" t="s">
        <v>62</v>
      </c>
      <c r="C44" s="33"/>
      <c r="E44" s="31"/>
    </row>
    <row r="45" customFormat="false" ht="23.85" hidden="false" customHeight="false" outlineLevel="0" collapsed="false">
      <c r="A45" s="13"/>
      <c r="B45" s="4" t="s">
        <v>63</v>
      </c>
      <c r="C45" s="33" t="str">
        <f aca="false">IF(COUNTBLANK(A45)&lt;1, -0.5, "")</f>
        <v/>
      </c>
      <c r="E45" s="31"/>
    </row>
    <row r="46" customFormat="false" ht="46.25" hidden="false" customHeight="false" outlineLevel="0" collapsed="false">
      <c r="A46" s="13"/>
      <c r="B46" s="4" t="s">
        <v>64</v>
      </c>
      <c r="C46" s="33" t="str">
        <f aca="false">IF(COUNTBLANK(A46)&lt;1, -0.5, "")</f>
        <v/>
      </c>
      <c r="E46" s="31"/>
    </row>
    <row r="47" customFormat="false" ht="46.25" hidden="false" customHeight="false" outlineLevel="0" collapsed="false">
      <c r="A47" s="13"/>
      <c r="B47" s="4" t="s">
        <v>65</v>
      </c>
      <c r="C47" s="33" t="str">
        <f aca="false">IF(COUNTBLANK(A47)&lt;1, -0.5, "")</f>
        <v/>
      </c>
      <c r="E47" s="31"/>
    </row>
    <row r="48" customFormat="false" ht="46" hidden="false" customHeight="false" outlineLevel="0" collapsed="false">
      <c r="A48" s="9" t="s">
        <v>13</v>
      </c>
      <c r="B48" s="4" t="s">
        <v>66</v>
      </c>
      <c r="C48" s="9" t="s">
        <v>67</v>
      </c>
      <c r="E48" s="31"/>
    </row>
    <row r="49" customFormat="false" ht="12.8" hidden="false" customHeight="false" outlineLevel="0" collapsed="false">
      <c r="A49" s="13"/>
      <c r="B49" s="4" t="s">
        <v>68</v>
      </c>
      <c r="C49" s="33" t="str">
        <f aca="false">IF(COUNTBLANK(A49)&lt;1, 0, "")</f>
        <v/>
      </c>
      <c r="E49" s="31"/>
    </row>
    <row r="50" customFormat="false" ht="23.6" hidden="false" customHeight="false" outlineLevel="0" collapsed="false">
      <c r="A50" s="13"/>
      <c r="B50" s="4" t="s">
        <v>69</v>
      </c>
      <c r="C50" s="33" t="str">
        <f aca="false">IF(COUNTBLANK(A50)&lt;1, 0, "")</f>
        <v/>
      </c>
      <c r="E50" s="31"/>
    </row>
    <row r="51" customFormat="false" ht="23.6" hidden="false" customHeight="false" outlineLevel="0" collapsed="false">
      <c r="A51" s="13"/>
      <c r="B51" s="4" t="s">
        <v>70</v>
      </c>
      <c r="C51" s="33" t="str">
        <f aca="false">IF(COUNTBLANK(A51)&lt;1, 0, "")</f>
        <v/>
      </c>
      <c r="E51" s="31"/>
    </row>
    <row r="52" customFormat="false" ht="23.6" hidden="false" customHeight="false" outlineLevel="0" collapsed="false">
      <c r="A52" s="13"/>
      <c r="B52" s="4" t="s">
        <v>71</v>
      </c>
      <c r="C52" s="33" t="str">
        <f aca="false">IF(COUNTBLANK(A52)&lt;1, 0, "")</f>
        <v/>
      </c>
      <c r="E52" s="31"/>
    </row>
    <row r="53" customFormat="false" ht="24.4" hidden="false" customHeight="false" outlineLevel="0" collapsed="false">
      <c r="A53" s="34" t="str">
        <f aca="false">IF(C53&lt;=1, "X", "")</f>
        <v/>
      </c>
      <c r="B53" s="4" t="s">
        <v>72</v>
      </c>
      <c r="C53" s="34" t="n">
        <f aca="false">IF(COUNTBLANK(A$40:A$43)&lt;4,IF(COUNTBLANK(A$45:A$47)&lt;3,(C30*0.5),C30+(C30*0.5)),C30)</f>
        <v>2</v>
      </c>
      <c r="D53" s="35"/>
      <c r="E53" s="31"/>
    </row>
    <row r="54" customFormat="false" ht="59" hidden="false" customHeight="false" outlineLevel="0" collapsed="false">
      <c r="A54" s="36" t="str">
        <f aca="false">IF(((C55-C54)/30)&gt;12, "X", "")</f>
        <v/>
      </c>
      <c r="B54" s="4" t="s">
        <v>73</v>
      </c>
      <c r="C54" s="37" t="n">
        <v>43692</v>
      </c>
      <c r="E54" s="31"/>
    </row>
    <row r="55" customFormat="false" ht="12.8" hidden="false" customHeight="false" outlineLevel="0" collapsed="false">
      <c r="A55" s="38"/>
      <c r="B55" s="14" t="s">
        <v>74</v>
      </c>
      <c r="C55" s="37" t="n">
        <v>43692</v>
      </c>
      <c r="E55" s="31"/>
    </row>
    <row r="56" customFormat="false" ht="35.05" hidden="false" customHeight="false" outlineLevel="0" collapsed="false">
      <c r="A56" s="9" t="s">
        <v>13</v>
      </c>
      <c r="B56" s="4" t="s">
        <v>75</v>
      </c>
      <c r="C56" s="39" t="str">
        <f aca="false">CONCATENATE(MAX(E30:E38), " meses")</f>
        <v>24 meses</v>
      </c>
      <c r="D56" s="40"/>
      <c r="E56" s="41"/>
    </row>
  </sheetData>
  <mergeCells count="1">
    <mergeCell ref="B6:D6"/>
  </mergeCells>
  <printOptions headings="false" gridLines="false" gridLinesSet="true" horizontalCentered="false" verticalCentered="false"/>
  <pageMargins left="0.392361111111111" right="0.361805555555556" top="0.674305555555555" bottom="0.467361111111111" header="0.38125" footer="0.202083333333333"/>
  <pageSetup paperSize="9" scale="100" firstPageNumber="1" fitToWidth="1" fitToHeight="3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Roman,Normal"&amp;14DOSIMETRIA APLICAÇÃO DE PENALIDADES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2019-09-05T13:55:00Z</dcterms:created>
  <dc:creator>Fidel Furtado Sanchez</dc:creator>
  <dc:description>Planilha de cálculo de dosimetria em licitações por pregão</dc:description>
  <cp:keywords>Planilha de cálculo de dosimetria em licitações por pregão</cp:keywords>
  <dc:language>pt-BR</dc:language>
  <cp:lastModifiedBy>Fidel Furtado Sanchez</cp:lastModifiedBy>
  <cp:lastPrinted>2019-09-05T17:44:43Z</cp:lastPrinted>
  <dcterms:modified xsi:type="dcterms:W3CDTF">2019-09-17T17:08:53Z</dcterms:modified>
  <cp:revision>51</cp:revision>
  <dc:subject>Planilha de cálculo de dosimetria em licitações por pregão</dc:subject>
  <dc:title>Planilha de cálculo de dosimetria em licitações por pregão</dc:title>
</cp:coreProperties>
</file>